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<sst xmlns="http://schemas.openxmlformats.org/spreadsheetml/2006/main" count="95" uniqueCount="90">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</sst>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23.11.2020</v>
          </cell>
        </row>
        <row r="6">
          <cell r="G6" t="str">
            <v>Фактично надійшло на 23.11.2020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1964047833.93</v>
          </cell>
          <cell r="H10">
            <v>273431050.97</v>
          </cell>
          <cell r="I10">
            <v>85.7989792430214</v>
          </cell>
          <cell r="J10">
            <v>-45256949.02999997</v>
          </cell>
          <cell r="K10">
            <v>88.95638511841216</v>
          </cell>
          <cell r="L10">
            <v>-243829466.06999993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5332125195.4</v>
          </cell>
          <cell r="H11">
            <v>437502089.4399996</v>
          </cell>
          <cell r="I11">
            <v>75.56167347841098</v>
          </cell>
          <cell r="J11">
            <v>-141497910.56000042</v>
          </cell>
          <cell r="K11">
            <v>97.53292839582952</v>
          </cell>
          <cell r="L11">
            <v>-134874804.60000038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730937940.07</v>
          </cell>
          <cell r="H12">
            <v>51748969.26000011</v>
          </cell>
          <cell r="I12">
            <v>88.31262804946184</v>
          </cell>
          <cell r="J12">
            <v>-6848504.73999989</v>
          </cell>
          <cell r="K12">
            <v>104.92908155230236</v>
          </cell>
          <cell r="L12">
            <v>34336074.07000005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587440461.54</v>
          </cell>
          <cell r="H13">
            <v>44838194.15999997</v>
          </cell>
          <cell r="I13">
            <v>74.62212152379045</v>
          </cell>
          <cell r="J13">
            <v>-15248805.840000033</v>
          </cell>
          <cell r="K13">
            <v>92.35142082951772</v>
          </cell>
          <cell r="L13">
            <v>-48652038.46000004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91175715.23</v>
          </cell>
          <cell r="H14">
            <v>5794505.410000011</v>
          </cell>
          <cell r="I14">
            <v>63.6576957133128</v>
          </cell>
          <cell r="J14">
            <v>-3308094.5899999887</v>
          </cell>
          <cell r="K14">
            <v>95.26436657921326</v>
          </cell>
          <cell r="L14">
            <v>-4532384.769999996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37825789.73</v>
          </cell>
          <cell r="H15">
            <v>2325412.639999993</v>
          </cell>
          <cell r="I15">
            <v>51.00801681803291</v>
          </cell>
          <cell r="J15">
            <v>-2233503.360000007</v>
          </cell>
          <cell r="K15">
            <v>105.42155277117166</v>
          </cell>
          <cell r="L15">
            <v>1945280.7299999967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350744955.48</v>
          </cell>
          <cell r="H16">
            <v>34833607.75</v>
          </cell>
          <cell r="I16">
            <v>77.0850752947806</v>
          </cell>
          <cell r="J16">
            <v>-10354916.25</v>
          </cell>
          <cell r="K16">
            <v>102.16622766743764</v>
          </cell>
          <cell r="L16">
            <v>7436835.480000019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5646463.65</v>
          </cell>
          <cell r="H18">
            <v>200557.90000000037</v>
          </cell>
          <cell r="I18">
            <v>99.05316705766162</v>
          </cell>
          <cell r="J18">
            <v>-1917.0999999996275</v>
          </cell>
          <cell r="K18">
            <v>109.0070889330982</v>
          </cell>
          <cell r="L18">
            <v>466558.6500000004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136648657.9</v>
          </cell>
          <cell r="H19">
            <v>9180229.410000011</v>
          </cell>
          <cell r="I19">
            <v>68.31726436825754</v>
          </cell>
          <cell r="J19">
            <v>-4257412.589999989</v>
          </cell>
          <cell r="K19">
            <v>100.67485371114915</v>
          </cell>
          <cell r="L19">
            <v>915996.900000006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34461664.18</v>
          </cell>
          <cell r="H20">
            <v>1526546.9699999988</v>
          </cell>
          <cell r="I20">
            <v>49.54905643842015</v>
          </cell>
          <cell r="J20">
            <v>-1554333.0300000012</v>
          </cell>
          <cell r="K20">
            <v>98.40572204781385</v>
          </cell>
          <cell r="L20">
            <v>-558315.8200000003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56483573.16</v>
          </cell>
          <cell r="H21">
            <v>4706348.689999998</v>
          </cell>
          <cell r="I21">
            <v>165.59580481831895</v>
          </cell>
          <cell r="J21">
            <v>1864278.6899999976</v>
          </cell>
          <cell r="K21">
            <v>106.10257696862398</v>
          </cell>
          <cell r="L21">
            <v>3248699.1599999964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4083112.07</v>
          </cell>
          <cell r="H22">
            <v>185662.83999999985</v>
          </cell>
          <cell r="I22">
            <v>44.41004150072354</v>
          </cell>
          <cell r="J22">
            <v>-232402.16000000015</v>
          </cell>
          <cell r="K22">
            <v>97.8207643609662</v>
          </cell>
          <cell r="L22">
            <v>-90962.93000000017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133732837.41</v>
          </cell>
          <cell r="H24">
            <v>8463724.36999999</v>
          </cell>
          <cell r="I24">
            <v>60.53674733846708</v>
          </cell>
          <cell r="J24">
            <v>-5517410.63000001</v>
          </cell>
          <cell r="K24">
            <v>106.54072598750415</v>
          </cell>
          <cell r="L24">
            <v>8210098.409999996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7032218.26</v>
          </cell>
          <cell r="H25">
            <v>437429.8799999999</v>
          </cell>
          <cell r="I25">
            <v>84.29295872355183</v>
          </cell>
          <cell r="J25">
            <v>-81510.12000000011</v>
          </cell>
          <cell r="K25">
            <v>101.51825510664861</v>
          </cell>
          <cell r="L25">
            <v>105170.25999999978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61678539.94</v>
          </cell>
          <cell r="H26">
            <v>4077336.1899999976</v>
          </cell>
          <cell r="I26">
            <v>67.98141344330394</v>
          </cell>
          <cell r="J26">
            <v>-1920385.8100000024</v>
          </cell>
          <cell r="K26">
            <v>95.91564762431626</v>
          </cell>
          <cell r="L26">
            <v>-2626442.0600000024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80457.99</v>
          </cell>
          <cell r="H27">
            <v>397.1600000000035</v>
          </cell>
          <cell r="I27">
            <v>10.105852417302888</v>
          </cell>
          <cell r="J27">
            <v>-3532.8399999999965</v>
          </cell>
          <cell r="K27">
            <v>105.40808332241582</v>
          </cell>
          <cell r="L27">
            <v>4127.990000000005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56738923.37</v>
          </cell>
          <cell r="H28">
            <v>2777275.629999995</v>
          </cell>
          <cell r="I28">
            <v>52.926487697480255</v>
          </cell>
          <cell r="J28">
            <v>-2470145.370000005</v>
          </cell>
          <cell r="K28">
            <v>97.8055954860327</v>
          </cell>
          <cell r="L28">
            <v>-1273016.6300000027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28723980.57</v>
          </cell>
          <cell r="H29">
            <v>1259305.629999999</v>
          </cell>
          <cell r="I29">
            <v>61.211361746205064</v>
          </cell>
          <cell r="J29">
            <v>-798001.370000001</v>
          </cell>
          <cell r="K29">
            <v>102.8040778572844</v>
          </cell>
          <cell r="L29">
            <v>783473.5700000003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38043695.75</v>
          </cell>
          <cell r="H30">
            <v>2742883.5200000033</v>
          </cell>
          <cell r="I30">
            <v>94.44475693990137</v>
          </cell>
          <cell r="J30">
            <v>-161336.47999999672</v>
          </cell>
          <cell r="K30">
            <v>97.52702702564132</v>
          </cell>
          <cell r="L30">
            <v>-964666.25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7034924.04</v>
          </cell>
          <cell r="H31">
            <v>207445.3700000001</v>
          </cell>
          <cell r="I31">
            <v>28.695684855613568</v>
          </cell>
          <cell r="J31">
            <v>-515469.4900000002</v>
          </cell>
          <cell r="K31">
            <v>103.97093726870372</v>
          </cell>
          <cell r="L31">
            <v>268683.1799999997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76853258.77</v>
          </cell>
          <cell r="H32">
            <v>4113228.1099999994</v>
          </cell>
          <cell r="I32">
            <v>61.10038029275158</v>
          </cell>
          <cell r="J32">
            <v>-2618690.8900000006</v>
          </cell>
          <cell r="K32">
            <v>96.20842797913383</v>
          </cell>
          <cell r="L32">
            <v>-3028785.230000004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324263.62</v>
          </cell>
          <cell r="H33">
            <v>13390</v>
          </cell>
          <cell r="I33">
            <v>85.28662420382166</v>
          </cell>
          <cell r="J33">
            <v>-2310</v>
          </cell>
          <cell r="K33">
            <v>310.3001148325359</v>
          </cell>
          <cell r="L33">
            <v>219763.62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7785551.03</v>
          </cell>
          <cell r="H34">
            <v>758568.1200000001</v>
          </cell>
          <cell r="I34">
            <v>122.15759410604295</v>
          </cell>
          <cell r="J34">
            <v>137593.1200000001</v>
          </cell>
          <cell r="K34">
            <v>98.67034524065559</v>
          </cell>
          <cell r="L34">
            <v>-104915.96999999974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19041967.44</v>
          </cell>
          <cell r="H35">
            <v>941298.6100000031</v>
          </cell>
          <cell r="I35">
            <v>82.71335076118743</v>
          </cell>
          <cell r="J35">
            <v>-196726.38999999687</v>
          </cell>
          <cell r="K35">
            <v>115.63219402049005</v>
          </cell>
          <cell r="L35">
            <v>2574263.4400000013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47537862.87</v>
          </cell>
          <cell r="H36">
            <v>2760075.9499999955</v>
          </cell>
          <cell r="I36">
            <v>58.12155768226862</v>
          </cell>
          <cell r="J36">
            <v>-1988723.0500000045</v>
          </cell>
          <cell r="K36">
            <v>94.41283997275369</v>
          </cell>
          <cell r="L36">
            <v>-2813194.1300000027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26177944.71</v>
          </cell>
          <cell r="H37">
            <v>1650181.4499999993</v>
          </cell>
          <cell r="I37">
            <v>70.42378722234737</v>
          </cell>
          <cell r="J37">
            <v>-693034.5500000007</v>
          </cell>
          <cell r="K37">
            <v>99.53464739269091</v>
          </cell>
          <cell r="L37">
            <v>-122389.2899999991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20521936.88</v>
          </cell>
          <cell r="H38">
            <v>1533291.1199999973</v>
          </cell>
          <cell r="I38">
            <v>94.05072622449732</v>
          </cell>
          <cell r="J38">
            <v>-96989.88000000268</v>
          </cell>
          <cell r="K38">
            <v>106.61274787332317</v>
          </cell>
          <cell r="L38">
            <v>1272890.879999999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20108740.1</v>
          </cell>
          <cell r="H39">
            <v>1411160.830000002</v>
          </cell>
          <cell r="I39">
            <v>63.08442917557029</v>
          </cell>
          <cell r="J39">
            <v>-825779.1699999981</v>
          </cell>
          <cell r="K39">
            <v>103.84485041092553</v>
          </cell>
          <cell r="L39">
            <v>744525.1000000015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20882704.54</v>
          </cell>
          <cell r="H40">
            <v>1092944.8399999999</v>
          </cell>
          <cell r="I40">
            <v>73.39485739995835</v>
          </cell>
          <cell r="J40">
            <v>-396185.16000000015</v>
          </cell>
          <cell r="K40">
            <v>97.00593601298894</v>
          </cell>
          <cell r="L40">
            <v>-644539.4600000009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35826915.43</v>
          </cell>
          <cell r="H41">
            <v>2946210.3000000007</v>
          </cell>
          <cell r="I41">
            <v>103.83160251898778</v>
          </cell>
          <cell r="J41">
            <v>108721.30000000075</v>
          </cell>
          <cell r="K41">
            <v>107.60789793435718</v>
          </cell>
          <cell r="L41">
            <v>2532969.4299999997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57727424.21</v>
          </cell>
          <cell r="H42">
            <v>3925225.450000003</v>
          </cell>
          <cell r="I42">
            <v>73.93749353672736</v>
          </cell>
          <cell r="J42">
            <v>-1383617.549999997</v>
          </cell>
          <cell r="K42">
            <v>94.2528567906556</v>
          </cell>
          <cell r="L42">
            <v>-3519975.789999999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27299052.11</v>
          </cell>
          <cell r="H43">
            <v>1718302.919999998</v>
          </cell>
          <cell r="I43">
            <v>34.55194787959216</v>
          </cell>
          <cell r="J43">
            <v>-3254797.080000002</v>
          </cell>
          <cell r="K43">
            <v>94.68543784517595</v>
          </cell>
          <cell r="L43">
            <v>-1532257.8900000006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28941033.36</v>
          </cell>
          <cell r="H44">
            <v>2099517.1899999976</v>
          </cell>
          <cell r="I44">
            <v>42.56832804452287</v>
          </cell>
          <cell r="J44">
            <v>-2832593.8100000024</v>
          </cell>
          <cell r="K44">
            <v>96.71923738768862</v>
          </cell>
          <cell r="L44">
            <v>-981693.6400000006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8958532.44</v>
          </cell>
          <cell r="H45">
            <v>379402.2899999991</v>
          </cell>
          <cell r="I45">
            <v>38.339341545488445</v>
          </cell>
          <cell r="J45">
            <v>-610187.7100000009</v>
          </cell>
          <cell r="K45">
            <v>84.77754730363708</v>
          </cell>
          <cell r="L45">
            <v>-1608572.5600000005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9845793.98</v>
          </cell>
          <cell r="H46">
            <v>676977.0199999996</v>
          </cell>
          <cell r="I46">
            <v>49.14283992827947</v>
          </cell>
          <cell r="J46">
            <v>-700592.9800000004</v>
          </cell>
          <cell r="K46">
            <v>94.40236691610086</v>
          </cell>
          <cell r="L46">
            <v>-583811.0199999996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13042744.47</v>
          </cell>
          <cell r="H47">
            <v>563677.7599999998</v>
          </cell>
          <cell r="I47">
            <v>27.91449912618276</v>
          </cell>
          <cell r="J47">
            <v>-1455623.2400000002</v>
          </cell>
          <cell r="K47">
            <v>95.54884756733568</v>
          </cell>
          <cell r="L47">
            <v>-607597.5299999993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26163704.22</v>
          </cell>
          <cell r="H48">
            <v>1493837.3699999973</v>
          </cell>
          <cell r="I48">
            <v>53.669980987117704</v>
          </cell>
          <cell r="J48">
            <v>-1289538.6300000027</v>
          </cell>
          <cell r="K48">
            <v>96.23055894719842</v>
          </cell>
          <cell r="L48">
            <v>-1024856.7800000012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11233845.39</v>
          </cell>
          <cell r="H49">
            <v>982921.3200000003</v>
          </cell>
          <cell r="I49">
            <v>34.83807046147304</v>
          </cell>
          <cell r="J49">
            <v>-1838478.6799999997</v>
          </cell>
          <cell r="K49">
            <v>78.74536584784566</v>
          </cell>
          <cell r="L49">
            <v>-3032194.6099999994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10398258.55</v>
          </cell>
          <cell r="H50">
            <v>1199308.2400000002</v>
          </cell>
          <cell r="I50">
            <v>107.02471376685499</v>
          </cell>
          <cell r="J50">
            <v>78718.24000000022</v>
          </cell>
          <cell r="K50">
            <v>107.71903569101423</v>
          </cell>
          <cell r="L50">
            <v>745128.5500000007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63933667.39</v>
          </cell>
          <cell r="H51">
            <v>3411979.6499999985</v>
          </cell>
          <cell r="I51">
            <v>71.92392481839202</v>
          </cell>
          <cell r="J51">
            <v>-1331893.3500000015</v>
          </cell>
          <cell r="K51">
            <v>109.99729898398296</v>
          </cell>
          <cell r="L51">
            <v>5810724.390000001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77579997.25</v>
          </cell>
          <cell r="H52">
            <v>5016840.209999993</v>
          </cell>
          <cell r="I52">
            <v>64.6656357903018</v>
          </cell>
          <cell r="J52">
            <v>-2741283.7900000066</v>
          </cell>
          <cell r="K52">
            <v>97.53251190706315</v>
          </cell>
          <cell r="L52">
            <v>-1962706.75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33373919.87</v>
          </cell>
          <cell r="H53">
            <v>1455738.830000002</v>
          </cell>
          <cell r="I53">
            <v>53.16087628931869</v>
          </cell>
          <cell r="J53">
            <v>-1282626.169999998</v>
          </cell>
          <cell r="K53">
            <v>96.64988877445944</v>
          </cell>
          <cell r="L53">
            <v>-1156818.129999999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70593807.31</v>
          </cell>
          <cell r="H54">
            <v>4772904.510000005</v>
          </cell>
          <cell r="I54">
            <v>88.52991603122825</v>
          </cell>
          <cell r="J54">
            <v>-618385.4899999946</v>
          </cell>
          <cell r="K54">
            <v>102.92851076790821</v>
          </cell>
          <cell r="L54">
            <v>2008527.3100000024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75656917.45</v>
          </cell>
          <cell r="H55">
            <v>4757078.13000001</v>
          </cell>
          <cell r="I55">
            <v>75.92192682440266</v>
          </cell>
          <cell r="J55">
            <v>-1508671.8699999899</v>
          </cell>
          <cell r="K55">
            <v>94.96739828183094</v>
          </cell>
          <cell r="L55">
            <v>-4009282.549999997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15549871.07</v>
          </cell>
          <cell r="H56">
            <v>1072488.3599999994</v>
          </cell>
          <cell r="I56">
            <v>82.60203946456349</v>
          </cell>
          <cell r="J56">
            <v>-225891.6400000006</v>
          </cell>
          <cell r="K56">
            <v>103.80860625209371</v>
          </cell>
          <cell r="L56">
            <v>570505.0700000003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66540281.42</v>
          </cell>
          <cell r="H57">
            <v>4977030.630000003</v>
          </cell>
          <cell r="I57">
            <v>82.84423515367041</v>
          </cell>
          <cell r="J57">
            <v>-1030666.3699999973</v>
          </cell>
          <cell r="K57">
            <v>100.73729184908255</v>
          </cell>
          <cell r="L57">
            <v>487005.4200000018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24205746.4</v>
          </cell>
          <cell r="H58">
            <v>2342484.389999997</v>
          </cell>
          <cell r="I58">
            <v>131.26750562618784</v>
          </cell>
          <cell r="J58">
            <v>557972.3899999969</v>
          </cell>
          <cell r="K58">
            <v>108.48832754477846</v>
          </cell>
          <cell r="L58">
            <v>1893902.3999999985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13091657.28</v>
          </cell>
          <cell r="H59">
            <v>771104.959999999</v>
          </cell>
          <cell r="I59">
            <v>76.02313707048081</v>
          </cell>
          <cell r="J59">
            <v>-243198.04000000097</v>
          </cell>
          <cell r="K59">
            <v>91.35420793018825</v>
          </cell>
          <cell r="L59">
            <v>-1238998.7200000007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12680769.77</v>
          </cell>
          <cell r="H60">
            <v>580610.3099999987</v>
          </cell>
          <cell r="I60">
            <v>94.44012121172668</v>
          </cell>
          <cell r="J60">
            <v>-34181.69000000134</v>
          </cell>
          <cell r="K60">
            <v>119.18967754099927</v>
          </cell>
          <cell r="L60">
            <v>2041618.7699999996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12249588.62</v>
          </cell>
          <cell r="H61">
            <v>464153.06999999844</v>
          </cell>
          <cell r="I61">
            <v>32.91847067534358</v>
          </cell>
          <cell r="J61">
            <v>-945854.9300000016</v>
          </cell>
          <cell r="K61">
            <v>93.8275098323043</v>
          </cell>
          <cell r="L61">
            <v>-805845.3800000008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10031806.62</v>
          </cell>
          <cell r="H62">
            <v>966327.9799999986</v>
          </cell>
          <cell r="I62">
            <v>81.97779206765017</v>
          </cell>
          <cell r="J62">
            <v>-212440.02000000142</v>
          </cell>
          <cell r="K62">
            <v>105.3759096489198</v>
          </cell>
          <cell r="L62">
            <v>511787.6199999992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15361704.76</v>
          </cell>
          <cell r="H63">
            <v>635622.8200000003</v>
          </cell>
          <cell r="I63">
            <v>58.683348412947566</v>
          </cell>
          <cell r="J63">
            <v>-447517.1799999997</v>
          </cell>
          <cell r="K63">
            <v>106.83081337490185</v>
          </cell>
          <cell r="L63">
            <v>982234.7599999998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11649257.89</v>
          </cell>
          <cell r="H64">
            <v>599540.8800000008</v>
          </cell>
          <cell r="I64">
            <v>70.25477248731818</v>
          </cell>
          <cell r="J64">
            <v>-253840.11999999918</v>
          </cell>
          <cell r="K64">
            <v>103.65685429010998</v>
          </cell>
          <cell r="L64">
            <v>410967.8900000006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37121838.65</v>
          </cell>
          <cell r="H65">
            <v>2310454.240000002</v>
          </cell>
          <cell r="I65">
            <v>77.80289565180796</v>
          </cell>
          <cell r="J65">
            <v>-659170.7599999979</v>
          </cell>
          <cell r="K65">
            <v>108.17022904115483</v>
          </cell>
          <cell r="L65">
            <v>2803857.6499999985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62957180.58</v>
          </cell>
          <cell r="H66">
            <v>3182171.5700000003</v>
          </cell>
          <cell r="I66">
            <v>54.77413034404114</v>
          </cell>
          <cell r="J66">
            <v>-2627453.4299999997</v>
          </cell>
          <cell r="K66">
            <v>90.7417238393234</v>
          </cell>
          <cell r="L66">
            <v>-6423450.420000002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87338037.01</v>
          </cell>
          <cell r="H67">
            <v>4636699.719999999</v>
          </cell>
          <cell r="I67">
            <v>45.711192435485806</v>
          </cell>
          <cell r="J67">
            <v>-5506767.280000001</v>
          </cell>
          <cell r="K67">
            <v>94.27009614535442</v>
          </cell>
          <cell r="L67">
            <v>-5308560.989999995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16154624.14</v>
          </cell>
          <cell r="H68">
            <v>1178874.2400000002</v>
          </cell>
          <cell r="I68">
            <v>69.66333125522605</v>
          </cell>
          <cell r="J68">
            <v>-513370.7599999998</v>
          </cell>
          <cell r="K68">
            <v>106.14058873096464</v>
          </cell>
          <cell r="L68">
            <v>934599.1400000006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9637621.22</v>
          </cell>
          <cell r="H69">
            <v>755058.1300000008</v>
          </cell>
          <cell r="I69">
            <v>91.09411046512339</v>
          </cell>
          <cell r="J69">
            <v>-73818.86999999918</v>
          </cell>
          <cell r="K69">
            <v>104.90550155084031</v>
          </cell>
          <cell r="L69">
            <v>450666.22000000067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7071857.77</v>
          </cell>
          <cell r="H70">
            <v>404851.3099999996</v>
          </cell>
          <cell r="I70">
            <v>67.77716560610848</v>
          </cell>
          <cell r="J70">
            <v>-192475.6900000004</v>
          </cell>
          <cell r="K70">
            <v>99.3722890751938</v>
          </cell>
          <cell r="L70">
            <v>-44671.23000000045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50146828.9</v>
          </cell>
          <cell r="H71">
            <v>3067958.219999999</v>
          </cell>
          <cell r="I71">
            <v>68.1529200858365</v>
          </cell>
          <cell r="J71">
            <v>-1433621.7800000012</v>
          </cell>
          <cell r="K71">
            <v>92.18166907754285</v>
          </cell>
          <cell r="L71">
            <v>-4253172.1000000015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23524202.26</v>
          </cell>
          <cell r="H72">
            <v>1656103.7200000025</v>
          </cell>
          <cell r="I72">
            <v>102.88243622278632</v>
          </cell>
          <cell r="J72">
            <v>46398.72000000253</v>
          </cell>
          <cell r="K72">
            <v>104.0711458460247</v>
          </cell>
          <cell r="L72">
            <v>920240.2600000016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9916516.89</v>
          </cell>
          <cell r="H73">
            <v>735871.9299999997</v>
          </cell>
          <cell r="I73">
            <v>123.70298216417028</v>
          </cell>
          <cell r="J73">
            <v>141001.9299999997</v>
          </cell>
          <cell r="K73">
            <v>109.05516357421877</v>
          </cell>
          <cell r="L73">
            <v>823396.8900000006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10245308.39</v>
          </cell>
          <cell r="H74">
            <v>899509.75</v>
          </cell>
          <cell r="I74">
            <v>62.77183679080631</v>
          </cell>
          <cell r="J74">
            <v>-533473.25</v>
          </cell>
          <cell r="K74">
            <v>109.7410295701666</v>
          </cell>
          <cell r="L74">
            <v>909412.3900000006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9087901.04</v>
          </cell>
          <cell r="H75">
            <v>460751.4299999997</v>
          </cell>
          <cell r="I75">
            <v>50.47344989751974</v>
          </cell>
          <cell r="J75">
            <v>-452107.5700000003</v>
          </cell>
          <cell r="K75">
            <v>107.32245209437534</v>
          </cell>
          <cell r="L75">
            <v>620054.0399999991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15132103.59</v>
          </cell>
          <cell r="H76">
            <v>735936.0399999991</v>
          </cell>
          <cell r="I76">
            <v>68.05262330524062</v>
          </cell>
          <cell r="J76">
            <v>-345485.9600000009</v>
          </cell>
          <cell r="K76">
            <v>98.83840579942068</v>
          </cell>
          <cell r="L76">
            <v>-177839.41000000015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12949650.58</v>
          </cell>
          <cell r="H77">
            <v>756795.6699999999</v>
          </cell>
          <cell r="I77">
            <v>102.45812501099995</v>
          </cell>
          <cell r="J77">
            <v>18156.669999999925</v>
          </cell>
          <cell r="K77">
            <v>122.82473963772269</v>
          </cell>
          <cell r="L77">
            <v>2406456.58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439939325.06</v>
          </cell>
          <cell r="H78">
            <v>33259088.129999995</v>
          </cell>
          <cell r="I78">
            <v>81.62085931500894</v>
          </cell>
          <cell r="J78">
            <v>-7489181.870000005</v>
          </cell>
          <cell r="K78">
            <v>99.86949344484846</v>
          </cell>
          <cell r="L78">
            <v>-574899.9399999976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40524778.37</v>
          </cell>
          <cell r="H79">
            <v>1967206.6499999985</v>
          </cell>
          <cell r="I79">
            <v>42.88384255544282</v>
          </cell>
          <cell r="J79">
            <v>-2620084.3500000015</v>
          </cell>
          <cell r="K79">
            <v>101.24166143259194</v>
          </cell>
          <cell r="L79">
            <v>497009.3699999973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10518441.48</v>
          </cell>
          <cell r="H80">
            <v>533893.8600000013</v>
          </cell>
          <cell r="I80">
            <v>63.35860982087562</v>
          </cell>
          <cell r="J80">
            <v>-308760.13999999873</v>
          </cell>
          <cell r="K80">
            <v>99.44831551948833</v>
          </cell>
          <cell r="L80">
            <v>-58350.51999999955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152022944.22</v>
          </cell>
          <cell r="H81">
            <v>11622933.609999985</v>
          </cell>
          <cell r="I81">
            <v>101.61713726024351</v>
          </cell>
          <cell r="J81">
            <v>184967.6099999845</v>
          </cell>
          <cell r="K81">
            <v>90.47822937593853</v>
          </cell>
          <cell r="L81">
            <v>-15998628.780000001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38223969.04</v>
          </cell>
          <cell r="H82">
            <v>2123156.3599999994</v>
          </cell>
          <cell r="I82">
            <v>54.81943992239604</v>
          </cell>
          <cell r="J82">
            <v>-1749842.6400000006</v>
          </cell>
          <cell r="K82">
            <v>97.21189537434125</v>
          </cell>
          <cell r="L82">
            <v>-1096289.960000001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11668502941.42</v>
          </cell>
          <cell r="H83">
            <v>1018610459.3899997</v>
          </cell>
          <cell r="I83">
            <v>77.56111827591245</v>
          </cell>
          <cell r="J83">
            <v>-294689918.47000027</v>
          </cell>
          <cell r="K83">
            <v>96.61135379514076</v>
          </cell>
          <cell r="L83">
            <v>-409273099.44000036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1964047833.93</v>
      </c>
      <c r="F10" s="33">
        <f>'[1]вспомогат'!H10</f>
        <v>273431050.97</v>
      </c>
      <c r="G10" s="34">
        <f>'[1]вспомогат'!I10</f>
        <v>85.7989792430214</v>
      </c>
      <c r="H10" s="35">
        <f>'[1]вспомогат'!J10</f>
        <v>-45256949.02999997</v>
      </c>
      <c r="I10" s="36">
        <f>'[1]вспомогат'!K10</f>
        <v>88.95638511841216</v>
      </c>
      <c r="J10" s="37">
        <f>'[1]вспомогат'!L10</f>
        <v>-243829466.06999993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5332125195.4</v>
      </c>
      <c r="F12" s="38">
        <f>'[1]вспомогат'!H11</f>
        <v>437502089.4399996</v>
      </c>
      <c r="G12" s="39">
        <f>'[1]вспомогат'!I11</f>
        <v>75.56167347841098</v>
      </c>
      <c r="H12" s="35">
        <f>'[1]вспомогат'!J11</f>
        <v>-141497910.56000042</v>
      </c>
      <c r="I12" s="36">
        <f>'[1]вспомогат'!K11</f>
        <v>97.53292839582952</v>
      </c>
      <c r="J12" s="37">
        <f>'[1]вспомогат'!L11</f>
        <v>-134874804.60000038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730937940.07</v>
      </c>
      <c r="F13" s="38">
        <f>'[1]вспомогат'!H12</f>
        <v>51748969.26000011</v>
      </c>
      <c r="G13" s="39">
        <f>'[1]вспомогат'!I12</f>
        <v>88.31262804946184</v>
      </c>
      <c r="H13" s="35">
        <f>'[1]вспомогат'!J12</f>
        <v>-6848504.73999989</v>
      </c>
      <c r="I13" s="36">
        <f>'[1]вспомогат'!K12</f>
        <v>104.92908155230236</v>
      </c>
      <c r="J13" s="37">
        <f>'[1]вспомогат'!L12</f>
        <v>34336074.07000005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587440461.54</v>
      </c>
      <c r="F14" s="38">
        <f>'[1]вспомогат'!H13</f>
        <v>44838194.15999997</v>
      </c>
      <c r="G14" s="39">
        <f>'[1]вспомогат'!I13</f>
        <v>74.62212152379045</v>
      </c>
      <c r="H14" s="35">
        <f>'[1]вспомогат'!J13</f>
        <v>-15248805.840000033</v>
      </c>
      <c r="I14" s="36">
        <f>'[1]вспомогат'!K13</f>
        <v>92.35142082951772</v>
      </c>
      <c r="J14" s="37">
        <f>'[1]вспомогат'!L13</f>
        <v>-48652038.46000004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91175715.23</v>
      </c>
      <c r="F15" s="38">
        <f>'[1]вспомогат'!H14</f>
        <v>5794505.410000011</v>
      </c>
      <c r="G15" s="39">
        <f>'[1]вспомогат'!I14</f>
        <v>63.6576957133128</v>
      </c>
      <c r="H15" s="35">
        <f>'[1]вспомогат'!J14</f>
        <v>-3308094.5899999887</v>
      </c>
      <c r="I15" s="36">
        <f>'[1]вспомогат'!K14</f>
        <v>95.26436657921326</v>
      </c>
      <c r="J15" s="37">
        <f>'[1]вспомогат'!L14</f>
        <v>-4532384.769999996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6741679312.239999</v>
      </c>
      <c r="F16" s="41">
        <f>SUM(F12:F15)</f>
        <v>539883758.2699996</v>
      </c>
      <c r="G16" s="42">
        <f>F16/D16*100</f>
        <v>76.38562986368362</v>
      </c>
      <c r="H16" s="41">
        <f>SUM(H12:H15)</f>
        <v>-166903315.73000032</v>
      </c>
      <c r="I16" s="43">
        <f>E16/C16*100</f>
        <v>97.770642764973</v>
      </c>
      <c r="J16" s="41">
        <f>SUM(J12:J15)</f>
        <v>-153723153.76000035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37825789.73</v>
      </c>
      <c r="F17" s="45">
        <f>'[1]вспомогат'!H15</f>
        <v>2325412.639999993</v>
      </c>
      <c r="G17" s="46">
        <f>'[1]вспомогат'!I15</f>
        <v>51.00801681803291</v>
      </c>
      <c r="H17" s="47">
        <f>'[1]вспомогат'!J15</f>
        <v>-2233503.360000007</v>
      </c>
      <c r="I17" s="48">
        <f>'[1]вспомогат'!K15</f>
        <v>105.42155277117166</v>
      </c>
      <c r="J17" s="49">
        <f>'[1]вспомогат'!L15</f>
        <v>1945280.7299999967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350744955.48</v>
      </c>
      <c r="F18" s="38">
        <f>'[1]вспомогат'!H16</f>
        <v>34833607.75</v>
      </c>
      <c r="G18" s="39">
        <f>'[1]вспомогат'!I16</f>
        <v>77.0850752947806</v>
      </c>
      <c r="H18" s="35">
        <f>'[1]вспомогат'!J16</f>
        <v>-10354916.25</v>
      </c>
      <c r="I18" s="36">
        <f>'[1]вспомогат'!K16</f>
        <v>102.16622766743764</v>
      </c>
      <c r="J18" s="37">
        <f>'[1]вспомогат'!L16</f>
        <v>7436835.480000019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5646463.65</v>
      </c>
      <c r="F20" s="38">
        <f>'[1]вспомогат'!H18</f>
        <v>200557.90000000037</v>
      </c>
      <c r="G20" s="39">
        <f>'[1]вспомогат'!I18</f>
        <v>99.05316705766162</v>
      </c>
      <c r="H20" s="35">
        <f>'[1]вспомогат'!J18</f>
        <v>-1917.0999999996275</v>
      </c>
      <c r="I20" s="36">
        <f>'[1]вспомогат'!K18</f>
        <v>109.0070889330982</v>
      </c>
      <c r="J20" s="37">
        <f>'[1]вспомогат'!L18</f>
        <v>466558.6500000004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136648657.9</v>
      </c>
      <c r="F21" s="38">
        <f>'[1]вспомогат'!H19</f>
        <v>9180229.410000011</v>
      </c>
      <c r="G21" s="39">
        <f>'[1]вспомогат'!I19</f>
        <v>68.31726436825754</v>
      </c>
      <c r="H21" s="35">
        <f>'[1]вспомогат'!J19</f>
        <v>-4257412.589999989</v>
      </c>
      <c r="I21" s="36">
        <f>'[1]вспомогат'!K19</f>
        <v>100.67485371114915</v>
      </c>
      <c r="J21" s="37">
        <f>'[1]вспомогат'!L19</f>
        <v>915996.900000006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34461664.18</v>
      </c>
      <c r="F22" s="38">
        <f>'[1]вспомогат'!H20</f>
        <v>1526546.9699999988</v>
      </c>
      <c r="G22" s="39">
        <f>'[1]вспомогат'!I20</f>
        <v>49.54905643842015</v>
      </c>
      <c r="H22" s="35">
        <f>'[1]вспомогат'!J20</f>
        <v>-1554333.0300000012</v>
      </c>
      <c r="I22" s="36">
        <f>'[1]вспомогат'!K20</f>
        <v>98.40572204781385</v>
      </c>
      <c r="J22" s="37">
        <f>'[1]вспомогат'!L20</f>
        <v>-558315.8200000003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56483573.16</v>
      </c>
      <c r="F23" s="38">
        <f>'[1]вспомогат'!H21</f>
        <v>4706348.689999998</v>
      </c>
      <c r="G23" s="39">
        <f>'[1]вспомогат'!I21</f>
        <v>165.59580481831895</v>
      </c>
      <c r="H23" s="35">
        <f>'[1]вспомогат'!J21</f>
        <v>1864278.6899999976</v>
      </c>
      <c r="I23" s="36">
        <f>'[1]вспомогат'!K21</f>
        <v>106.10257696862398</v>
      </c>
      <c r="J23" s="37">
        <f>'[1]вспомогат'!L21</f>
        <v>3248699.1599999964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4083112.07</v>
      </c>
      <c r="F24" s="38">
        <f>'[1]вспомогат'!H22</f>
        <v>185662.83999999985</v>
      </c>
      <c r="G24" s="39">
        <f>'[1]вспомогат'!I22</f>
        <v>44.41004150072354</v>
      </c>
      <c r="H24" s="35">
        <f>'[1]вспомогат'!J22</f>
        <v>-232402.16000000015</v>
      </c>
      <c r="I24" s="36">
        <f>'[1]вспомогат'!K22</f>
        <v>97.8207643609662</v>
      </c>
      <c r="J24" s="37">
        <f>'[1]вспомогат'!L22</f>
        <v>-90962.93000000017</v>
      </c>
    </row>
    <row r="25" spans="1:10" ht="12.75">
      <c r="A25" s="50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133732837.41</v>
      </c>
      <c r="F26" s="38">
        <f>'[1]вспомогат'!H24</f>
        <v>8463724.36999999</v>
      </c>
      <c r="G26" s="39">
        <f>'[1]вспомогат'!I24</f>
        <v>60.53674733846708</v>
      </c>
      <c r="H26" s="35">
        <f>'[1]вспомогат'!J24</f>
        <v>-5517410.63000001</v>
      </c>
      <c r="I26" s="36">
        <f>'[1]вспомогат'!K24</f>
        <v>106.54072598750415</v>
      </c>
      <c r="J26" s="37">
        <f>'[1]вспомогат'!L24</f>
        <v>8210098.409999996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7032218.26</v>
      </c>
      <c r="F27" s="38">
        <f>'[1]вспомогат'!H25</f>
        <v>437429.8799999999</v>
      </c>
      <c r="G27" s="39">
        <f>'[1]вспомогат'!I25</f>
        <v>84.29295872355183</v>
      </c>
      <c r="H27" s="35">
        <f>'[1]вспомогат'!J25</f>
        <v>-81510.12000000011</v>
      </c>
      <c r="I27" s="36">
        <f>'[1]вспомогат'!K25</f>
        <v>101.51825510664861</v>
      </c>
      <c r="J27" s="37">
        <f>'[1]вспомогат'!L25</f>
        <v>105170.25999999978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61678539.94</v>
      </c>
      <c r="F28" s="38">
        <f>'[1]вспомогат'!H26</f>
        <v>4077336.1899999976</v>
      </c>
      <c r="G28" s="39">
        <f>'[1]вспомогат'!I26</f>
        <v>67.98141344330394</v>
      </c>
      <c r="H28" s="35">
        <f>'[1]вспомогат'!J26</f>
        <v>-1920385.8100000024</v>
      </c>
      <c r="I28" s="36">
        <f>'[1]вспомогат'!K26</f>
        <v>95.91564762431626</v>
      </c>
      <c r="J28" s="37">
        <f>'[1]вспомогат'!L26</f>
        <v>-2626442.0600000024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80457.99</v>
      </c>
      <c r="F29" s="38">
        <f>'[1]вспомогат'!H27</f>
        <v>397.1600000000035</v>
      </c>
      <c r="G29" s="39">
        <f>'[1]вспомогат'!I27</f>
        <v>10.105852417302888</v>
      </c>
      <c r="H29" s="35">
        <f>'[1]вспомогат'!J27</f>
        <v>-3532.8399999999965</v>
      </c>
      <c r="I29" s="36">
        <f>'[1]вспомогат'!K27</f>
        <v>105.40808332241582</v>
      </c>
      <c r="J29" s="37">
        <f>'[1]вспомогат'!L27</f>
        <v>4127.990000000005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56738923.37</v>
      </c>
      <c r="F30" s="38">
        <f>'[1]вспомогат'!H28</f>
        <v>2777275.629999995</v>
      </c>
      <c r="G30" s="39">
        <f>'[1]вспомогат'!I28</f>
        <v>52.926487697480255</v>
      </c>
      <c r="H30" s="35">
        <f>'[1]вспомогат'!J28</f>
        <v>-2470145.370000005</v>
      </c>
      <c r="I30" s="36">
        <f>'[1]вспомогат'!K28</f>
        <v>97.8055954860327</v>
      </c>
      <c r="J30" s="37">
        <f>'[1]вспомогат'!L28</f>
        <v>-1273016.6300000027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28723980.57</v>
      </c>
      <c r="F31" s="38">
        <f>'[1]вспомогат'!H29</f>
        <v>1259305.629999999</v>
      </c>
      <c r="G31" s="39">
        <f>'[1]вспомогат'!I29</f>
        <v>61.211361746205064</v>
      </c>
      <c r="H31" s="35">
        <f>'[1]вспомогат'!J29</f>
        <v>-798001.370000001</v>
      </c>
      <c r="I31" s="36">
        <f>'[1]вспомогат'!K29</f>
        <v>102.8040778572844</v>
      </c>
      <c r="J31" s="37">
        <f>'[1]вспомогат'!L29</f>
        <v>783473.5700000003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38043695.75</v>
      </c>
      <c r="F32" s="38">
        <f>'[1]вспомогат'!H30</f>
        <v>2742883.5200000033</v>
      </c>
      <c r="G32" s="39">
        <f>'[1]вспомогат'!I30</f>
        <v>94.44475693990137</v>
      </c>
      <c r="H32" s="35">
        <f>'[1]вспомогат'!J30</f>
        <v>-161336.47999999672</v>
      </c>
      <c r="I32" s="36">
        <f>'[1]вспомогат'!K30</f>
        <v>97.52702702564132</v>
      </c>
      <c r="J32" s="37">
        <f>'[1]вспомогат'!L30</f>
        <v>-964666.25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7034924.04</v>
      </c>
      <c r="F33" s="38">
        <f>'[1]вспомогат'!H31</f>
        <v>207445.3700000001</v>
      </c>
      <c r="G33" s="39">
        <f>'[1]вспомогат'!I31</f>
        <v>28.695684855613568</v>
      </c>
      <c r="H33" s="35">
        <f>'[1]вспомогат'!J31</f>
        <v>-515469.4900000002</v>
      </c>
      <c r="I33" s="36">
        <f>'[1]вспомогат'!K31</f>
        <v>103.97093726870372</v>
      </c>
      <c r="J33" s="37">
        <f>'[1]вспомогат'!L31</f>
        <v>268683.1799999997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76853258.77</v>
      </c>
      <c r="F34" s="38">
        <f>'[1]вспомогат'!H32</f>
        <v>4113228.1099999994</v>
      </c>
      <c r="G34" s="39">
        <f>'[1]вспомогат'!I32</f>
        <v>61.10038029275158</v>
      </c>
      <c r="H34" s="35">
        <f>'[1]вспомогат'!J32</f>
        <v>-2618690.8900000006</v>
      </c>
      <c r="I34" s="36">
        <f>'[1]вспомогат'!K32</f>
        <v>96.20842797913383</v>
      </c>
      <c r="J34" s="37">
        <f>'[1]вспомогат'!L32</f>
        <v>-3028785.230000004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324263.62</v>
      </c>
      <c r="F35" s="38">
        <f>'[1]вспомогат'!H33</f>
        <v>13390</v>
      </c>
      <c r="G35" s="39">
        <f>'[1]вспомогат'!I33</f>
        <v>85.28662420382166</v>
      </c>
      <c r="H35" s="35">
        <f>'[1]вспомогат'!J33</f>
        <v>-2310</v>
      </c>
      <c r="I35" s="36">
        <f>'[1]вспомогат'!K33</f>
        <v>310.3001148325359</v>
      </c>
      <c r="J35" s="37">
        <f>'[1]вспомогат'!L33</f>
        <v>219763.62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7785551.03</v>
      </c>
      <c r="F36" s="38">
        <f>'[1]вспомогат'!H34</f>
        <v>758568.1200000001</v>
      </c>
      <c r="G36" s="39">
        <f>'[1]вспомогат'!I34</f>
        <v>122.15759410604295</v>
      </c>
      <c r="H36" s="35">
        <f>'[1]вспомогат'!J34</f>
        <v>137593.1200000001</v>
      </c>
      <c r="I36" s="36">
        <f>'[1]вспомогат'!K34</f>
        <v>98.67034524065559</v>
      </c>
      <c r="J36" s="37">
        <f>'[1]вспомогат'!L34</f>
        <v>-104915.96999999974</v>
      </c>
    </row>
    <row r="37" spans="1:10" ht="18.75" customHeight="1">
      <c r="A37" s="51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1044055212.2599999</v>
      </c>
      <c r="F37" s="41">
        <f>SUM(F17:F36)</f>
        <v>77810098.17999999</v>
      </c>
      <c r="G37" s="42">
        <f>F37/D37*100</f>
        <v>71.6940535090087</v>
      </c>
      <c r="H37" s="41">
        <f>SUM(H17:H36)</f>
        <v>-30720657.68000002</v>
      </c>
      <c r="I37" s="43">
        <f>E37/C37*100</f>
        <v>101.44851632113401</v>
      </c>
      <c r="J37" s="41">
        <f>SUM(J17:J36)</f>
        <v>14907374.400000002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19041967.44</v>
      </c>
      <c r="F38" s="38">
        <f>'[1]вспомогат'!H35</f>
        <v>941298.6100000031</v>
      </c>
      <c r="G38" s="39">
        <f>'[1]вспомогат'!I35</f>
        <v>82.71335076118743</v>
      </c>
      <c r="H38" s="35">
        <f>'[1]вспомогат'!J35</f>
        <v>-196726.38999999687</v>
      </c>
      <c r="I38" s="36">
        <f>'[1]вспомогат'!K35</f>
        <v>115.63219402049005</v>
      </c>
      <c r="J38" s="37">
        <f>'[1]вспомогат'!L35</f>
        <v>2574263.4400000013</v>
      </c>
    </row>
    <row r="39" spans="1:10" ht="12.75" customHeight="1">
      <c r="A39" s="52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47537862.87</v>
      </c>
      <c r="F39" s="38">
        <f>'[1]вспомогат'!H36</f>
        <v>2760075.9499999955</v>
      </c>
      <c r="G39" s="39">
        <f>'[1]вспомогат'!I36</f>
        <v>58.12155768226862</v>
      </c>
      <c r="H39" s="35">
        <f>'[1]вспомогат'!J36</f>
        <v>-1988723.0500000045</v>
      </c>
      <c r="I39" s="36">
        <f>'[1]вспомогат'!K36</f>
        <v>94.41283997275369</v>
      </c>
      <c r="J39" s="37">
        <f>'[1]вспомогат'!L36</f>
        <v>-2813194.1300000027</v>
      </c>
    </row>
    <row r="40" spans="1:10" ht="12.75" customHeight="1">
      <c r="A40" s="52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26177944.71</v>
      </c>
      <c r="F40" s="38">
        <f>'[1]вспомогат'!H37</f>
        <v>1650181.4499999993</v>
      </c>
      <c r="G40" s="39">
        <f>'[1]вспомогат'!I37</f>
        <v>70.42378722234737</v>
      </c>
      <c r="H40" s="35">
        <f>'[1]вспомогат'!J37</f>
        <v>-693034.5500000007</v>
      </c>
      <c r="I40" s="36">
        <f>'[1]вспомогат'!K37</f>
        <v>99.53464739269091</v>
      </c>
      <c r="J40" s="37">
        <f>'[1]вспомогат'!L37</f>
        <v>-122389.2899999991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20521936.88</v>
      </c>
      <c r="F41" s="38">
        <f>'[1]вспомогат'!H38</f>
        <v>1533291.1199999973</v>
      </c>
      <c r="G41" s="39">
        <f>'[1]вспомогат'!I38</f>
        <v>94.05072622449732</v>
      </c>
      <c r="H41" s="35">
        <f>'[1]вспомогат'!J38</f>
        <v>-96989.88000000268</v>
      </c>
      <c r="I41" s="36">
        <f>'[1]вспомогат'!K38</f>
        <v>106.61274787332317</v>
      </c>
      <c r="J41" s="37">
        <f>'[1]вспомогат'!L38</f>
        <v>1272890.879999999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20108740.1</v>
      </c>
      <c r="F42" s="38">
        <f>'[1]вспомогат'!H39</f>
        <v>1411160.830000002</v>
      </c>
      <c r="G42" s="39">
        <f>'[1]вспомогат'!I39</f>
        <v>63.08442917557029</v>
      </c>
      <c r="H42" s="35">
        <f>'[1]вспомогат'!J39</f>
        <v>-825779.1699999981</v>
      </c>
      <c r="I42" s="36">
        <f>'[1]вспомогат'!K39</f>
        <v>103.84485041092553</v>
      </c>
      <c r="J42" s="37">
        <f>'[1]вспомогат'!L39</f>
        <v>744525.1000000015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20882704.54</v>
      </c>
      <c r="F43" s="38">
        <f>'[1]вспомогат'!H40</f>
        <v>1092944.8399999999</v>
      </c>
      <c r="G43" s="39">
        <f>'[1]вспомогат'!I40</f>
        <v>73.39485739995835</v>
      </c>
      <c r="H43" s="35">
        <f>'[1]вспомогат'!J40</f>
        <v>-396185.16000000015</v>
      </c>
      <c r="I43" s="36">
        <f>'[1]вспомогат'!K40</f>
        <v>97.00593601298894</v>
      </c>
      <c r="J43" s="37">
        <f>'[1]вспомогат'!L40</f>
        <v>-644539.4600000009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35826915.43</v>
      </c>
      <c r="F44" s="38">
        <f>'[1]вспомогат'!H41</f>
        <v>2946210.3000000007</v>
      </c>
      <c r="G44" s="39">
        <f>'[1]вспомогат'!I41</f>
        <v>103.83160251898778</v>
      </c>
      <c r="H44" s="35">
        <f>'[1]вспомогат'!J41</f>
        <v>108721.30000000075</v>
      </c>
      <c r="I44" s="36">
        <f>'[1]вспомогат'!K41</f>
        <v>107.60789793435718</v>
      </c>
      <c r="J44" s="37">
        <f>'[1]вспомогат'!L41</f>
        <v>2532969.4299999997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57727424.21</v>
      </c>
      <c r="F45" s="38">
        <f>'[1]вспомогат'!H42</f>
        <v>3925225.450000003</v>
      </c>
      <c r="G45" s="39">
        <f>'[1]вспомогат'!I42</f>
        <v>73.93749353672736</v>
      </c>
      <c r="H45" s="35">
        <f>'[1]вспомогат'!J42</f>
        <v>-1383617.549999997</v>
      </c>
      <c r="I45" s="36">
        <f>'[1]вспомогат'!K42</f>
        <v>94.2528567906556</v>
      </c>
      <c r="J45" s="37">
        <f>'[1]вспомогат'!L42</f>
        <v>-3519975.789999999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27299052.11</v>
      </c>
      <c r="F46" s="38">
        <f>'[1]вспомогат'!H43</f>
        <v>1718302.919999998</v>
      </c>
      <c r="G46" s="39">
        <f>'[1]вспомогат'!I43</f>
        <v>34.55194787959216</v>
      </c>
      <c r="H46" s="35">
        <f>'[1]вспомогат'!J43</f>
        <v>-3254797.080000002</v>
      </c>
      <c r="I46" s="36">
        <f>'[1]вспомогат'!K43</f>
        <v>94.68543784517595</v>
      </c>
      <c r="J46" s="37">
        <f>'[1]вспомогат'!L43</f>
        <v>-1532257.8900000006</v>
      </c>
    </row>
    <row r="47" spans="1:10" ht="14.25" customHeight="1">
      <c r="A47" s="53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28941033.36</v>
      </c>
      <c r="F47" s="38">
        <f>'[1]вспомогат'!H44</f>
        <v>2099517.1899999976</v>
      </c>
      <c r="G47" s="39">
        <f>'[1]вспомогат'!I44</f>
        <v>42.56832804452287</v>
      </c>
      <c r="H47" s="35">
        <f>'[1]вспомогат'!J44</f>
        <v>-2832593.8100000024</v>
      </c>
      <c r="I47" s="36">
        <f>'[1]вспомогат'!K44</f>
        <v>96.71923738768862</v>
      </c>
      <c r="J47" s="37">
        <f>'[1]вспомогат'!L44</f>
        <v>-981693.6400000006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8958532.44</v>
      </c>
      <c r="F48" s="38">
        <f>'[1]вспомогат'!H45</f>
        <v>379402.2899999991</v>
      </c>
      <c r="G48" s="39">
        <f>'[1]вспомогат'!I45</f>
        <v>38.339341545488445</v>
      </c>
      <c r="H48" s="35">
        <f>'[1]вспомогат'!J45</f>
        <v>-610187.7100000009</v>
      </c>
      <c r="I48" s="36">
        <f>'[1]вспомогат'!K45</f>
        <v>84.77754730363708</v>
      </c>
      <c r="J48" s="37">
        <f>'[1]вспомогат'!L45</f>
        <v>-1608572.5600000005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9845793.98</v>
      </c>
      <c r="F49" s="38">
        <f>'[1]вспомогат'!H46</f>
        <v>676977.0199999996</v>
      </c>
      <c r="G49" s="39">
        <f>'[1]вспомогат'!I46</f>
        <v>49.14283992827947</v>
      </c>
      <c r="H49" s="35">
        <f>'[1]вспомогат'!J46</f>
        <v>-700592.9800000004</v>
      </c>
      <c r="I49" s="36">
        <f>'[1]вспомогат'!K46</f>
        <v>94.40236691610086</v>
      </c>
      <c r="J49" s="37">
        <f>'[1]вспомогат'!L46</f>
        <v>-583811.0199999996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13042744.47</v>
      </c>
      <c r="F50" s="38">
        <f>'[1]вспомогат'!H47</f>
        <v>563677.7599999998</v>
      </c>
      <c r="G50" s="39">
        <f>'[1]вспомогат'!I47</f>
        <v>27.91449912618276</v>
      </c>
      <c r="H50" s="35">
        <f>'[1]вспомогат'!J47</f>
        <v>-1455623.2400000002</v>
      </c>
      <c r="I50" s="36">
        <f>'[1]вспомогат'!K47</f>
        <v>95.54884756733568</v>
      </c>
      <c r="J50" s="37">
        <f>'[1]вспомогат'!L47</f>
        <v>-607597.5299999993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26163704.22</v>
      </c>
      <c r="F51" s="38">
        <f>'[1]вспомогат'!H48</f>
        <v>1493837.3699999973</v>
      </c>
      <c r="G51" s="39">
        <f>'[1]вспомогат'!I48</f>
        <v>53.669980987117704</v>
      </c>
      <c r="H51" s="35">
        <f>'[1]вспомогат'!J48</f>
        <v>-1289538.6300000027</v>
      </c>
      <c r="I51" s="36">
        <f>'[1]вспомогат'!K48</f>
        <v>96.23055894719842</v>
      </c>
      <c r="J51" s="37">
        <f>'[1]вспомогат'!L48</f>
        <v>-1024856.7800000012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11233845.39</v>
      </c>
      <c r="F52" s="38">
        <f>'[1]вспомогат'!H49</f>
        <v>982921.3200000003</v>
      </c>
      <c r="G52" s="39">
        <f>'[1]вспомогат'!I49</f>
        <v>34.83807046147304</v>
      </c>
      <c r="H52" s="35">
        <f>'[1]вспомогат'!J49</f>
        <v>-1838478.6799999997</v>
      </c>
      <c r="I52" s="36">
        <f>'[1]вспомогат'!K49</f>
        <v>78.74536584784566</v>
      </c>
      <c r="J52" s="37">
        <f>'[1]вспомогат'!L49</f>
        <v>-3032194.6099999994</v>
      </c>
    </row>
    <row r="53" spans="1:10" ht="14.25" customHeight="1">
      <c r="A53" s="53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10398258.55</v>
      </c>
      <c r="F53" s="38">
        <f>'[1]вспомогат'!H50</f>
        <v>1199308.2400000002</v>
      </c>
      <c r="G53" s="39">
        <f>'[1]вспомогат'!I50</f>
        <v>107.02471376685499</v>
      </c>
      <c r="H53" s="35">
        <f>'[1]вспомогат'!J50</f>
        <v>78718.24000000022</v>
      </c>
      <c r="I53" s="36">
        <f>'[1]вспомогат'!K50</f>
        <v>107.71903569101423</v>
      </c>
      <c r="J53" s="37">
        <f>'[1]вспомогат'!L50</f>
        <v>745128.5500000007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63933667.39</v>
      </c>
      <c r="F54" s="38">
        <f>'[1]вспомогат'!H51</f>
        <v>3411979.6499999985</v>
      </c>
      <c r="G54" s="39">
        <f>'[1]вспомогат'!I51</f>
        <v>71.92392481839202</v>
      </c>
      <c r="H54" s="35">
        <f>'[1]вспомогат'!J51</f>
        <v>-1331893.3500000015</v>
      </c>
      <c r="I54" s="36">
        <f>'[1]вспомогат'!K51</f>
        <v>109.99729898398296</v>
      </c>
      <c r="J54" s="37">
        <f>'[1]вспомогат'!L51</f>
        <v>5810724.390000001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77579997.25</v>
      </c>
      <c r="F55" s="38">
        <f>'[1]вспомогат'!H52</f>
        <v>5016840.209999993</v>
      </c>
      <c r="G55" s="39">
        <f>'[1]вспомогат'!I52</f>
        <v>64.6656357903018</v>
      </c>
      <c r="H55" s="35">
        <f>'[1]вспомогат'!J52</f>
        <v>-2741283.7900000066</v>
      </c>
      <c r="I55" s="36">
        <f>'[1]вспомогат'!K52</f>
        <v>97.53251190706315</v>
      </c>
      <c r="J55" s="37">
        <f>'[1]вспомогат'!L52</f>
        <v>-1962706.75</v>
      </c>
    </row>
    <row r="56" spans="1:10" ht="14.25" customHeight="1">
      <c r="A56" s="53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33373919.87</v>
      </c>
      <c r="F56" s="38">
        <f>'[1]вспомогат'!H53</f>
        <v>1455738.830000002</v>
      </c>
      <c r="G56" s="39">
        <f>'[1]вспомогат'!I53</f>
        <v>53.16087628931869</v>
      </c>
      <c r="H56" s="35">
        <f>'[1]вспомогат'!J53</f>
        <v>-1282626.169999998</v>
      </c>
      <c r="I56" s="36">
        <f>'[1]вспомогат'!K53</f>
        <v>96.64988877445944</v>
      </c>
      <c r="J56" s="37">
        <f>'[1]вспомогат'!L53</f>
        <v>-1156818.129999999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70593807.31</v>
      </c>
      <c r="F57" s="38">
        <f>'[1]вспомогат'!H54</f>
        <v>4772904.510000005</v>
      </c>
      <c r="G57" s="39">
        <f>'[1]вспомогат'!I54</f>
        <v>88.52991603122825</v>
      </c>
      <c r="H57" s="35">
        <f>'[1]вспомогат'!J54</f>
        <v>-618385.4899999946</v>
      </c>
      <c r="I57" s="36">
        <f>'[1]вспомогат'!K54</f>
        <v>102.92851076790821</v>
      </c>
      <c r="J57" s="37">
        <f>'[1]вспомогат'!L54</f>
        <v>2008527.3100000024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75656917.45</v>
      </c>
      <c r="F58" s="38">
        <f>'[1]вспомогат'!H55</f>
        <v>4757078.13000001</v>
      </c>
      <c r="G58" s="39">
        <f>'[1]вспомогат'!I55</f>
        <v>75.92192682440266</v>
      </c>
      <c r="H58" s="35">
        <f>'[1]вспомогат'!J55</f>
        <v>-1508671.8699999899</v>
      </c>
      <c r="I58" s="36">
        <f>'[1]вспомогат'!K55</f>
        <v>94.96739828183094</v>
      </c>
      <c r="J58" s="37">
        <f>'[1]вспомогат'!L55</f>
        <v>-4009282.549999997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15549871.07</v>
      </c>
      <c r="F59" s="38">
        <f>'[1]вспомогат'!H56</f>
        <v>1072488.3599999994</v>
      </c>
      <c r="G59" s="39">
        <f>'[1]вспомогат'!I56</f>
        <v>82.60203946456349</v>
      </c>
      <c r="H59" s="35">
        <f>'[1]вспомогат'!J56</f>
        <v>-225891.6400000006</v>
      </c>
      <c r="I59" s="36">
        <f>'[1]вспомогат'!K56</f>
        <v>103.80860625209371</v>
      </c>
      <c r="J59" s="37">
        <f>'[1]вспомогат'!L56</f>
        <v>570505.0700000003</v>
      </c>
    </row>
    <row r="60" spans="1:10" ht="14.25" customHeight="1">
      <c r="A60" s="53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66540281.42</v>
      </c>
      <c r="F60" s="38">
        <f>'[1]вспомогат'!H57</f>
        <v>4977030.630000003</v>
      </c>
      <c r="G60" s="39">
        <f>'[1]вспомогат'!I57</f>
        <v>82.84423515367041</v>
      </c>
      <c r="H60" s="35">
        <f>'[1]вспомогат'!J57</f>
        <v>-1030666.3699999973</v>
      </c>
      <c r="I60" s="36">
        <f>'[1]вспомогат'!K57</f>
        <v>100.73729184908255</v>
      </c>
      <c r="J60" s="37">
        <f>'[1]вспомогат'!L57</f>
        <v>487005.4200000018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24205746.4</v>
      </c>
      <c r="F61" s="38">
        <f>'[1]вспомогат'!H58</f>
        <v>2342484.389999997</v>
      </c>
      <c r="G61" s="39">
        <f>'[1]вспомогат'!I58</f>
        <v>131.26750562618784</v>
      </c>
      <c r="H61" s="35">
        <f>'[1]вспомогат'!J58</f>
        <v>557972.3899999969</v>
      </c>
      <c r="I61" s="36">
        <f>'[1]вспомогат'!K58</f>
        <v>108.48832754477846</v>
      </c>
      <c r="J61" s="37">
        <f>'[1]вспомогат'!L58</f>
        <v>1893902.3999999985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13091657.28</v>
      </c>
      <c r="F62" s="38">
        <f>'[1]вспомогат'!H59</f>
        <v>771104.959999999</v>
      </c>
      <c r="G62" s="39">
        <f>'[1]вспомогат'!I59</f>
        <v>76.02313707048081</v>
      </c>
      <c r="H62" s="35">
        <f>'[1]вспомогат'!J59</f>
        <v>-243198.04000000097</v>
      </c>
      <c r="I62" s="36">
        <f>'[1]вспомогат'!K59</f>
        <v>91.35420793018825</v>
      </c>
      <c r="J62" s="37">
        <f>'[1]вспомогат'!L59</f>
        <v>-1238998.7200000007</v>
      </c>
    </row>
    <row r="63" spans="1:10" ht="14.25" customHeight="1">
      <c r="A63" s="53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12680769.77</v>
      </c>
      <c r="F63" s="38">
        <f>'[1]вспомогат'!H60</f>
        <v>580610.3099999987</v>
      </c>
      <c r="G63" s="39">
        <f>'[1]вспомогат'!I60</f>
        <v>94.44012121172668</v>
      </c>
      <c r="H63" s="35">
        <f>'[1]вспомогат'!J60</f>
        <v>-34181.69000000134</v>
      </c>
      <c r="I63" s="36">
        <f>'[1]вспомогат'!K60</f>
        <v>119.18967754099927</v>
      </c>
      <c r="J63" s="37">
        <f>'[1]вспомогат'!L60</f>
        <v>2041618.7699999996</v>
      </c>
    </row>
    <row r="64" spans="1:10" ht="14.25" customHeight="1">
      <c r="A64" s="53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12249588.62</v>
      </c>
      <c r="F64" s="38">
        <f>'[1]вспомогат'!H61</f>
        <v>464153.06999999844</v>
      </c>
      <c r="G64" s="39">
        <f>'[1]вспомогат'!I61</f>
        <v>32.91847067534358</v>
      </c>
      <c r="H64" s="35">
        <f>'[1]вспомогат'!J61</f>
        <v>-945854.9300000016</v>
      </c>
      <c r="I64" s="36">
        <f>'[1]вспомогат'!K61</f>
        <v>93.8275098323043</v>
      </c>
      <c r="J64" s="37">
        <f>'[1]вспомогат'!L61</f>
        <v>-805845.3800000008</v>
      </c>
    </row>
    <row r="65" spans="1:10" ht="14.25" customHeight="1">
      <c r="A65" s="53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10031806.62</v>
      </c>
      <c r="F65" s="38">
        <f>'[1]вспомогат'!H62</f>
        <v>966327.9799999986</v>
      </c>
      <c r="G65" s="39">
        <f>'[1]вспомогат'!I62</f>
        <v>81.97779206765017</v>
      </c>
      <c r="H65" s="35">
        <f>'[1]вспомогат'!J62</f>
        <v>-212440.02000000142</v>
      </c>
      <c r="I65" s="36">
        <f>'[1]вспомогат'!K62</f>
        <v>105.3759096489198</v>
      </c>
      <c r="J65" s="37">
        <f>'[1]вспомогат'!L62</f>
        <v>511787.6199999992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15361704.76</v>
      </c>
      <c r="F66" s="38">
        <f>'[1]вспомогат'!H63</f>
        <v>635622.8200000003</v>
      </c>
      <c r="G66" s="39">
        <f>'[1]вспомогат'!I63</f>
        <v>58.683348412947566</v>
      </c>
      <c r="H66" s="35">
        <f>'[1]вспомогат'!J63</f>
        <v>-447517.1799999997</v>
      </c>
      <c r="I66" s="36">
        <f>'[1]вспомогат'!K63</f>
        <v>106.83081337490185</v>
      </c>
      <c r="J66" s="37">
        <f>'[1]вспомогат'!L63</f>
        <v>982234.7599999998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11649257.89</v>
      </c>
      <c r="F67" s="38">
        <f>'[1]вспомогат'!H64</f>
        <v>599540.8800000008</v>
      </c>
      <c r="G67" s="39">
        <f>'[1]вспомогат'!I64</f>
        <v>70.25477248731818</v>
      </c>
      <c r="H67" s="35">
        <f>'[1]вспомогат'!J64</f>
        <v>-253840.11999999918</v>
      </c>
      <c r="I67" s="36">
        <f>'[1]вспомогат'!K64</f>
        <v>103.65685429010998</v>
      </c>
      <c r="J67" s="37">
        <f>'[1]вспомогат'!L64</f>
        <v>410967.8900000006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37121838.65</v>
      </c>
      <c r="F68" s="38">
        <f>'[1]вспомогат'!H65</f>
        <v>2310454.240000002</v>
      </c>
      <c r="G68" s="39">
        <f>'[1]вспомогат'!I65</f>
        <v>77.80289565180796</v>
      </c>
      <c r="H68" s="35">
        <f>'[1]вспомогат'!J65</f>
        <v>-659170.7599999979</v>
      </c>
      <c r="I68" s="36">
        <f>'[1]вспомогат'!K65</f>
        <v>108.17022904115483</v>
      </c>
      <c r="J68" s="37">
        <f>'[1]вспомогат'!L65</f>
        <v>2803857.6499999985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62957180.58</v>
      </c>
      <c r="F69" s="38">
        <f>'[1]вспомогат'!H66</f>
        <v>3182171.5700000003</v>
      </c>
      <c r="G69" s="39">
        <f>'[1]вспомогат'!I66</f>
        <v>54.77413034404114</v>
      </c>
      <c r="H69" s="35">
        <f>'[1]вспомогат'!J66</f>
        <v>-2627453.4299999997</v>
      </c>
      <c r="I69" s="36">
        <f>'[1]вспомогат'!K66</f>
        <v>90.7417238393234</v>
      </c>
      <c r="J69" s="37">
        <f>'[1]вспомогат'!L66</f>
        <v>-6423450.420000002</v>
      </c>
    </row>
    <row r="70" spans="1:10" ht="14.25" customHeight="1">
      <c r="A70" s="53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87338037.01</v>
      </c>
      <c r="F70" s="38">
        <f>'[1]вспомогат'!H67</f>
        <v>4636699.719999999</v>
      </c>
      <c r="G70" s="39">
        <f>'[1]вспомогат'!I67</f>
        <v>45.711192435485806</v>
      </c>
      <c r="H70" s="35">
        <f>'[1]вспомогат'!J67</f>
        <v>-5506767.280000001</v>
      </c>
      <c r="I70" s="36">
        <f>'[1]вспомогат'!K67</f>
        <v>94.27009614535442</v>
      </c>
      <c r="J70" s="37">
        <f>'[1]вспомогат'!L67</f>
        <v>-5308560.989999995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16154624.14</v>
      </c>
      <c r="F71" s="38">
        <f>'[1]вспомогат'!H68</f>
        <v>1178874.2400000002</v>
      </c>
      <c r="G71" s="39">
        <f>'[1]вспомогат'!I68</f>
        <v>69.66333125522605</v>
      </c>
      <c r="H71" s="35">
        <f>'[1]вспомогат'!J68</f>
        <v>-513370.7599999998</v>
      </c>
      <c r="I71" s="36">
        <f>'[1]вспомогат'!K68</f>
        <v>106.14058873096464</v>
      </c>
      <c r="J71" s="37">
        <f>'[1]вспомогат'!L68</f>
        <v>934599.1400000006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9637621.22</v>
      </c>
      <c r="F72" s="38">
        <f>'[1]вспомогат'!H69</f>
        <v>755058.1300000008</v>
      </c>
      <c r="G72" s="39">
        <f>'[1]вспомогат'!I69</f>
        <v>91.09411046512339</v>
      </c>
      <c r="H72" s="35">
        <f>'[1]вспомогат'!J69</f>
        <v>-73818.86999999918</v>
      </c>
      <c r="I72" s="36">
        <f>'[1]вспомогат'!K69</f>
        <v>104.90550155084031</v>
      </c>
      <c r="J72" s="37">
        <f>'[1]вспомогат'!L69</f>
        <v>450666.22000000067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7071857.77</v>
      </c>
      <c r="F73" s="38">
        <f>'[1]вспомогат'!H70</f>
        <v>404851.3099999996</v>
      </c>
      <c r="G73" s="39">
        <f>'[1]вспомогат'!I70</f>
        <v>67.77716560610848</v>
      </c>
      <c r="H73" s="35">
        <f>'[1]вспомогат'!J70</f>
        <v>-192475.6900000004</v>
      </c>
      <c r="I73" s="36">
        <f>'[1]вспомогат'!K70</f>
        <v>99.3722890751938</v>
      </c>
      <c r="J73" s="37">
        <f>'[1]вспомогат'!L70</f>
        <v>-44671.23000000045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50146828.9</v>
      </c>
      <c r="F74" s="38">
        <f>'[1]вспомогат'!H71</f>
        <v>3067958.219999999</v>
      </c>
      <c r="G74" s="39">
        <f>'[1]вспомогат'!I71</f>
        <v>68.1529200858365</v>
      </c>
      <c r="H74" s="35">
        <f>'[1]вспомогат'!J71</f>
        <v>-1433621.7800000012</v>
      </c>
      <c r="I74" s="36">
        <f>'[1]вспомогат'!K71</f>
        <v>92.18166907754285</v>
      </c>
      <c r="J74" s="37">
        <f>'[1]вспомогат'!L71</f>
        <v>-4253172.1000000015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23524202.26</v>
      </c>
      <c r="F75" s="38">
        <f>'[1]вспомогат'!H72</f>
        <v>1656103.7200000025</v>
      </c>
      <c r="G75" s="39">
        <f>'[1]вспомогат'!I72</f>
        <v>102.88243622278632</v>
      </c>
      <c r="H75" s="35">
        <f>'[1]вспомогат'!J72</f>
        <v>46398.72000000253</v>
      </c>
      <c r="I75" s="36">
        <f>'[1]вспомогат'!K72</f>
        <v>104.0711458460247</v>
      </c>
      <c r="J75" s="37">
        <f>'[1]вспомогат'!L72</f>
        <v>920240.2600000016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9916516.89</v>
      </c>
      <c r="F76" s="38">
        <f>'[1]вспомогат'!H73</f>
        <v>735871.9299999997</v>
      </c>
      <c r="G76" s="39">
        <f>'[1]вспомогат'!I73</f>
        <v>123.70298216417028</v>
      </c>
      <c r="H76" s="35">
        <f>'[1]вспомогат'!J73</f>
        <v>141001.9299999997</v>
      </c>
      <c r="I76" s="36">
        <f>'[1]вспомогат'!K73</f>
        <v>109.05516357421877</v>
      </c>
      <c r="J76" s="37">
        <f>'[1]вспомогат'!L73</f>
        <v>823396.8900000006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10245308.39</v>
      </c>
      <c r="F77" s="38">
        <f>'[1]вспомогат'!H74</f>
        <v>899509.75</v>
      </c>
      <c r="G77" s="39">
        <f>'[1]вспомогат'!I74</f>
        <v>62.77183679080631</v>
      </c>
      <c r="H77" s="35">
        <f>'[1]вспомогат'!J74</f>
        <v>-533473.25</v>
      </c>
      <c r="I77" s="36">
        <f>'[1]вспомогат'!K74</f>
        <v>109.7410295701666</v>
      </c>
      <c r="J77" s="37">
        <f>'[1]вспомогат'!L74</f>
        <v>909412.3900000006</v>
      </c>
    </row>
    <row r="78" spans="1:10" ht="14.25" customHeight="1">
      <c r="A78" s="53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9087901.04</v>
      </c>
      <c r="F78" s="38">
        <f>'[1]вспомогат'!H75</f>
        <v>460751.4299999997</v>
      </c>
      <c r="G78" s="39">
        <f>'[1]вспомогат'!I75</f>
        <v>50.47344989751974</v>
      </c>
      <c r="H78" s="35">
        <f>'[1]вспомогат'!J75</f>
        <v>-452107.5700000003</v>
      </c>
      <c r="I78" s="36">
        <f>'[1]вспомогат'!K75</f>
        <v>107.32245209437534</v>
      </c>
      <c r="J78" s="37">
        <f>'[1]вспомогат'!L75</f>
        <v>620054.0399999991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15132103.59</v>
      </c>
      <c r="F79" s="38">
        <f>'[1]вспомогат'!H76</f>
        <v>735936.0399999991</v>
      </c>
      <c r="G79" s="39">
        <f>'[1]вспомогат'!I76</f>
        <v>68.05262330524062</v>
      </c>
      <c r="H79" s="35">
        <f>'[1]вспомогат'!J76</f>
        <v>-345485.9600000009</v>
      </c>
      <c r="I79" s="36">
        <f>'[1]вспомогат'!K76</f>
        <v>98.83840579942068</v>
      </c>
      <c r="J79" s="37">
        <f>'[1]вспомогат'!L76</f>
        <v>-177839.41000000015</v>
      </c>
    </row>
    <row r="80" spans="1:10" ht="14.25" customHeight="1">
      <c r="A80" s="53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12949650.58</v>
      </c>
      <c r="F80" s="38">
        <f>'[1]вспомогат'!H77</f>
        <v>756795.6699999999</v>
      </c>
      <c r="G80" s="39">
        <f>'[1]вспомогат'!I77</f>
        <v>102.45812501099995</v>
      </c>
      <c r="H80" s="35">
        <f>'[1]вспомогат'!J77</f>
        <v>18156.669999999925</v>
      </c>
      <c r="I80" s="36">
        <f>'[1]вспомогат'!K77</f>
        <v>122.82473963772269</v>
      </c>
      <c r="J80" s="37">
        <f>'[1]вспомогат'!L77</f>
        <v>2406456.58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439939325.06</v>
      </c>
      <c r="F81" s="38">
        <f>'[1]вспомогат'!H78</f>
        <v>33259088.129999995</v>
      </c>
      <c r="G81" s="39">
        <f>'[1]вспомогат'!I78</f>
        <v>81.62085931500894</v>
      </c>
      <c r="H81" s="35">
        <f>'[1]вспомогат'!J78</f>
        <v>-7489181.870000005</v>
      </c>
      <c r="I81" s="36">
        <f>'[1]вспомогат'!K78</f>
        <v>99.86949344484846</v>
      </c>
      <c r="J81" s="37">
        <f>'[1]вспомогат'!L78</f>
        <v>-574899.9399999976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40524778.37</v>
      </c>
      <c r="F82" s="38">
        <f>'[1]вспомогат'!H79</f>
        <v>1967206.6499999985</v>
      </c>
      <c r="G82" s="39">
        <f>'[1]вспомогат'!I79</f>
        <v>42.88384255544282</v>
      </c>
      <c r="H82" s="35">
        <f>'[1]вспомогат'!J79</f>
        <v>-2620084.3500000015</v>
      </c>
      <c r="I82" s="36">
        <f>'[1]вспомогат'!K79</f>
        <v>101.24166143259194</v>
      </c>
      <c r="J82" s="37">
        <f>'[1]вспомогат'!L79</f>
        <v>497009.3699999973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10518441.48</v>
      </c>
      <c r="F83" s="38">
        <f>'[1]вспомогат'!H80</f>
        <v>533893.8600000013</v>
      </c>
      <c r="G83" s="39">
        <f>'[1]вспомогат'!I80</f>
        <v>63.35860982087562</v>
      </c>
      <c r="H83" s="35">
        <f>'[1]вспомогат'!J80</f>
        <v>-308760.13999999873</v>
      </c>
      <c r="I83" s="36">
        <f>'[1]вспомогат'!K80</f>
        <v>99.44831551948833</v>
      </c>
      <c r="J83" s="37">
        <f>'[1]вспомогат'!L80</f>
        <v>-58350.51999999955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152022944.22</v>
      </c>
      <c r="F84" s="38">
        <f>'[1]вспомогат'!H81</f>
        <v>11622933.609999985</v>
      </c>
      <c r="G84" s="39">
        <f>'[1]вспомогат'!I81</f>
        <v>101.61713726024351</v>
      </c>
      <c r="H84" s="35">
        <f>'[1]вспомогат'!J81</f>
        <v>184967.6099999845</v>
      </c>
      <c r="I84" s="36">
        <f>'[1]вспомогат'!K81</f>
        <v>90.47822937593853</v>
      </c>
      <c r="J84" s="37">
        <f>'[1]вспомогат'!L81</f>
        <v>-15998628.780000001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38223969.04</v>
      </c>
      <c r="F85" s="38">
        <f>'[1]вспомогат'!H82</f>
        <v>2123156.3599999994</v>
      </c>
      <c r="G85" s="39">
        <f>'[1]вспомогат'!I82</f>
        <v>54.81943992239604</v>
      </c>
      <c r="H85" s="35">
        <f>'[1]вспомогат'!J82</f>
        <v>-1749842.6400000006</v>
      </c>
      <c r="I85" s="36">
        <f>'[1]вспомогат'!K82</f>
        <v>97.21189537434125</v>
      </c>
      <c r="J85" s="37">
        <f>'[1]вспомогат'!L82</f>
        <v>-1096289.960000001</v>
      </c>
    </row>
    <row r="86" spans="1:10" ht="15" customHeight="1">
      <c r="A86" s="51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1918720582.99</v>
      </c>
      <c r="F86" s="41">
        <f>SUM(F38:F85)</f>
        <v>127485551.96999997</v>
      </c>
      <c r="G86" s="42">
        <f>F86/D86*100</f>
        <v>71.1039757717563</v>
      </c>
      <c r="H86" s="41">
        <f>SUM(H38:H85)</f>
        <v>-51808996.030000016</v>
      </c>
      <c r="I86" s="43">
        <f>E86/C86*100</f>
        <v>98.63120387568904</v>
      </c>
      <c r="J86" s="41">
        <f>SUM(J38:J85)</f>
        <v>-26627854.009999994</v>
      </c>
    </row>
    <row r="87" spans="1:10" ht="15.75" customHeight="1">
      <c r="A87" s="54" t="s">
        <v>89</v>
      </c>
      <c r="B87" s="55">
        <f>'[1]вспомогат'!B83</f>
        <v>13148816221</v>
      </c>
      <c r="C87" s="55">
        <f>'[1]вспомогат'!C83</f>
        <v>12077776040.86</v>
      </c>
      <c r="D87" s="55">
        <f>'[1]вспомогат'!D83</f>
        <v>1313300377.86</v>
      </c>
      <c r="E87" s="55">
        <f>'[1]вспомогат'!G83</f>
        <v>11668502941.42</v>
      </c>
      <c r="F87" s="55">
        <f>'[1]вспомогат'!H83</f>
        <v>1018610459.3899997</v>
      </c>
      <c r="G87" s="56">
        <f>'[1]вспомогат'!I83</f>
        <v>77.56111827591245</v>
      </c>
      <c r="H87" s="55">
        <f>'[1]вспомогат'!J83</f>
        <v>-294689918.47000027</v>
      </c>
      <c r="I87" s="56">
        <f>'[1]вспомогат'!K83</f>
        <v>96.61135379514076</v>
      </c>
      <c r="J87" s="55">
        <f>'[1]вспомогат'!L83</f>
        <v>-409273099.44000036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2020-11-24T07:57:48Z</dcterms:created>
  <dcterms:modified xsi:type="dcterms:W3CDTF">2020-11-24T07:58:05Z</dcterms:modified>
  <cp:category/>
  <cp:version/>
  <cp:contentType/>
  <cp:contentStatus/>
</cp:coreProperties>
</file>