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<sst xmlns="http://schemas.openxmlformats.org/spreadsheetml/2006/main" count="95" uniqueCount="90">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</sst>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25.11.2020</v>
          </cell>
        </row>
        <row r="6">
          <cell r="G6" t="str">
            <v>Фактично надійшло на 25.11.2020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1972089528.53</v>
          </cell>
          <cell r="H10">
            <v>281472745.56999993</v>
          </cell>
          <cell r="I10">
            <v>88.32235464466812</v>
          </cell>
          <cell r="J10">
            <v>-37215254.43000007</v>
          </cell>
          <cell r="K10">
            <v>89.32061254173863</v>
          </cell>
          <cell r="L10">
            <v>-235787771.47000003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5363215362.35</v>
          </cell>
          <cell r="H11">
            <v>468592256.39000034</v>
          </cell>
          <cell r="I11">
            <v>80.93130507599315</v>
          </cell>
          <cell r="J11">
            <v>-110407743.60999966</v>
          </cell>
          <cell r="K11">
            <v>98.10161628589721</v>
          </cell>
          <cell r="L11">
            <v>-103784637.64999962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731942434.62</v>
          </cell>
          <cell r="H12">
            <v>52753463.81000006</v>
          </cell>
          <cell r="I12">
            <v>90.0268564648368</v>
          </cell>
          <cell r="J12">
            <v>-5844010.189999938</v>
          </cell>
          <cell r="K12">
            <v>105.07328078561306</v>
          </cell>
          <cell r="L12">
            <v>35340568.620000005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592900469.31</v>
          </cell>
          <cell r="H13">
            <v>50298201.92999995</v>
          </cell>
          <cell r="I13">
            <v>83.7089585600878</v>
          </cell>
          <cell r="J13">
            <v>-9788798.070000052</v>
          </cell>
          <cell r="K13">
            <v>93.2097877761489</v>
          </cell>
          <cell r="L13">
            <v>-43192030.69000006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91621103.4</v>
          </cell>
          <cell r="H14">
            <v>6239893.580000013</v>
          </cell>
          <cell r="I14">
            <v>68.55067321424663</v>
          </cell>
          <cell r="J14">
            <v>-2862706.419999987</v>
          </cell>
          <cell r="K14">
            <v>95.7297275779166</v>
          </cell>
          <cell r="L14">
            <v>-4086996.599999994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38265072.38</v>
          </cell>
          <cell r="H15">
            <v>2764695.289999999</v>
          </cell>
          <cell r="I15">
            <v>60.643698852972925</v>
          </cell>
          <cell r="J15">
            <v>-1794220.710000001</v>
          </cell>
          <cell r="K15">
            <v>106.64584602186108</v>
          </cell>
          <cell r="L15">
            <v>2384563.3800000027</v>
          </cell>
        </row>
        <row r="16">
          <cell r="B16">
            <v>367846525</v>
          </cell>
          <cell r="C16">
            <v>343308120</v>
          </cell>
          <cell r="D16">
            <v>45188524</v>
          </cell>
          <cell r="G16">
            <v>353445044.56</v>
          </cell>
          <cell r="H16">
            <v>37533696.82999998</v>
          </cell>
          <cell r="I16">
            <v>83.06024075935736</v>
          </cell>
          <cell r="J16">
            <v>-7654827.170000017</v>
          </cell>
          <cell r="K16">
            <v>102.95271913754908</v>
          </cell>
          <cell r="L16">
            <v>10136924.560000002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5649448.67</v>
          </cell>
          <cell r="H18">
            <v>203542.91999999993</v>
          </cell>
          <cell r="I18">
            <v>100.52743301642175</v>
          </cell>
          <cell r="J18">
            <v>1067.9199999999255</v>
          </cell>
          <cell r="K18">
            <v>109.06471585868853</v>
          </cell>
          <cell r="L18">
            <v>469543.6699999999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137819411.5</v>
          </cell>
          <cell r="H19">
            <v>10350983.010000005</v>
          </cell>
          <cell r="I19">
            <v>77.02975722972829</v>
          </cell>
          <cell r="J19">
            <v>-3086658.9899999946</v>
          </cell>
          <cell r="K19">
            <v>101.53739747281607</v>
          </cell>
          <cell r="L19">
            <v>2086750.5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34892083.74</v>
          </cell>
          <cell r="H20">
            <v>1956966.5300000012</v>
          </cell>
          <cell r="I20">
            <v>63.519725857547236</v>
          </cell>
          <cell r="J20">
            <v>-1123913.4699999988</v>
          </cell>
          <cell r="K20">
            <v>99.63479059668224</v>
          </cell>
          <cell r="L20">
            <v>-127896.25999999791</v>
          </cell>
        </row>
        <row r="21">
          <cell r="B21">
            <v>57191538</v>
          </cell>
          <cell r="C21">
            <v>53234874</v>
          </cell>
          <cell r="D21">
            <v>2842070</v>
          </cell>
          <cell r="G21">
            <v>56765739.87</v>
          </cell>
          <cell r="H21">
            <v>4988515.3999999985</v>
          </cell>
          <cell r="I21">
            <v>175.5240159461237</v>
          </cell>
          <cell r="J21">
            <v>2146445.3999999985</v>
          </cell>
          <cell r="K21">
            <v>106.63261806536819</v>
          </cell>
          <cell r="L21">
            <v>3530865.8699999973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4089627.97</v>
          </cell>
          <cell r="H22">
            <v>192178.74000000022</v>
          </cell>
          <cell r="I22">
            <v>45.96862688816338</v>
          </cell>
          <cell r="J22">
            <v>-225886.25999999978</v>
          </cell>
          <cell r="K22">
            <v>97.97686840797063</v>
          </cell>
          <cell r="L22">
            <v>-84447.0299999998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125042.54</v>
          </cell>
          <cell r="H23">
            <v>748</v>
          </cell>
          <cell r="J23">
            <v>748</v>
          </cell>
          <cell r="K23">
            <v>71.350542935561</v>
          </cell>
          <cell r="L23">
            <v>-50208.46000000001</v>
          </cell>
        </row>
        <row r="24">
          <cell r="B24">
            <v>133877162</v>
          </cell>
          <cell r="C24">
            <v>125522739</v>
          </cell>
          <cell r="D24">
            <v>13981135</v>
          </cell>
          <cell r="G24">
            <v>134572930.13</v>
          </cell>
          <cell r="H24">
            <v>9303817.089999989</v>
          </cell>
          <cell r="I24">
            <v>66.54550642705324</v>
          </cell>
          <cell r="J24">
            <v>-4677317.910000011</v>
          </cell>
          <cell r="K24">
            <v>107.21000131298919</v>
          </cell>
          <cell r="L24">
            <v>9050191.129999995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7067176.33</v>
          </cell>
          <cell r="H25">
            <v>472387.9500000002</v>
          </cell>
          <cell r="I25">
            <v>91.02939646201877</v>
          </cell>
          <cell r="J25">
            <v>-46552.049999999814</v>
          </cell>
          <cell r="K25">
            <v>102.02291553342779</v>
          </cell>
          <cell r="L25">
            <v>140128.33000000007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62680334.11</v>
          </cell>
          <cell r="H26">
            <v>5079130.359999999</v>
          </cell>
          <cell r="I26">
            <v>84.68432448186161</v>
          </cell>
          <cell r="J26">
            <v>-918591.6400000006</v>
          </cell>
          <cell r="K26">
            <v>97.47352718332151</v>
          </cell>
          <cell r="L26">
            <v>-1624647.8900000006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81052.65</v>
          </cell>
          <cell r="H27">
            <v>991.8199999999924</v>
          </cell>
          <cell r="I27">
            <v>25.237150127226272</v>
          </cell>
          <cell r="J27">
            <v>-2938.1800000000076</v>
          </cell>
          <cell r="K27">
            <v>106.1871479103891</v>
          </cell>
          <cell r="L27">
            <v>4722.649999999994</v>
          </cell>
        </row>
        <row r="28">
          <cell r="B28">
            <v>62171628</v>
          </cell>
          <cell r="C28">
            <v>58011940</v>
          </cell>
          <cell r="D28">
            <v>5247421</v>
          </cell>
          <cell r="G28">
            <v>57031278.41</v>
          </cell>
          <cell r="H28">
            <v>3069630.6699999943</v>
          </cell>
          <cell r="I28">
            <v>58.49789201209498</v>
          </cell>
          <cell r="J28">
            <v>-2177790.3300000057</v>
          </cell>
          <cell r="K28">
            <v>98.30955215426341</v>
          </cell>
          <cell r="L28">
            <v>-980661.5900000036</v>
          </cell>
        </row>
        <row r="29">
          <cell r="B29">
            <v>30335540</v>
          </cell>
          <cell r="C29">
            <v>27940507</v>
          </cell>
          <cell r="D29">
            <v>2057307</v>
          </cell>
          <cell r="G29">
            <v>28866801.89</v>
          </cell>
          <cell r="H29">
            <v>1402126.9499999993</v>
          </cell>
          <cell r="I29">
            <v>68.15351087611131</v>
          </cell>
          <cell r="J29">
            <v>-655180.0500000007</v>
          </cell>
          <cell r="K29">
            <v>103.31524009209998</v>
          </cell>
          <cell r="L29">
            <v>926294.8900000006</v>
          </cell>
        </row>
        <row r="30">
          <cell r="B30">
            <v>41821248</v>
          </cell>
          <cell r="C30">
            <v>39008362</v>
          </cell>
          <cell r="D30">
            <v>2904220</v>
          </cell>
          <cell r="G30">
            <v>38520794.67</v>
          </cell>
          <cell r="H30">
            <v>3219982.440000005</v>
          </cell>
          <cell r="I30">
            <v>110.87253858178805</v>
          </cell>
          <cell r="J30">
            <v>315762.44000000507</v>
          </cell>
          <cell r="K30">
            <v>98.75009535135057</v>
          </cell>
          <cell r="L30">
            <v>-487567.3299999982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7069686.42</v>
          </cell>
          <cell r="H31">
            <v>242207.75</v>
          </cell>
          <cell r="I31">
            <v>33.50432580677618</v>
          </cell>
          <cell r="J31">
            <v>-480707.11000000034</v>
          </cell>
          <cell r="K31">
            <v>104.48469935195301</v>
          </cell>
          <cell r="L31">
            <v>303445.5599999996</v>
          </cell>
        </row>
        <row r="32">
          <cell r="B32">
            <v>85731022</v>
          </cell>
          <cell r="C32">
            <v>79882044</v>
          </cell>
          <cell r="D32">
            <v>6731919</v>
          </cell>
          <cell r="G32">
            <v>77517765.13</v>
          </cell>
          <cell r="H32">
            <v>4777734.469999999</v>
          </cell>
          <cell r="I32">
            <v>70.97136002379112</v>
          </cell>
          <cell r="J32">
            <v>-1954184.5300000012</v>
          </cell>
          <cell r="K32">
            <v>97.0402874643518</v>
          </cell>
          <cell r="L32">
            <v>-2364278.870000005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327733.62</v>
          </cell>
          <cell r="H33">
            <v>16860</v>
          </cell>
          <cell r="I33">
            <v>107.38853503184713</v>
          </cell>
          <cell r="J33">
            <v>1160</v>
          </cell>
          <cell r="K33">
            <v>313.6206889952153</v>
          </cell>
          <cell r="L33">
            <v>223233.62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7826728.76</v>
          </cell>
          <cell r="H34">
            <v>799745.8499999996</v>
          </cell>
          <cell r="I34">
            <v>128.78873545633874</v>
          </cell>
          <cell r="J34">
            <v>178770.84999999963</v>
          </cell>
          <cell r="K34">
            <v>99.192212070591</v>
          </cell>
          <cell r="L34">
            <v>-63738.24000000022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19121342.44</v>
          </cell>
          <cell r="H35">
            <v>1020673.6100000031</v>
          </cell>
          <cell r="I35">
            <v>89.6881535994379</v>
          </cell>
          <cell r="J35">
            <v>-117351.38999999687</v>
          </cell>
          <cell r="K35">
            <v>116.11419806914189</v>
          </cell>
          <cell r="L35">
            <v>2653638.4400000013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47749552.46</v>
          </cell>
          <cell r="H36">
            <v>2971765.539999999</v>
          </cell>
          <cell r="I36">
            <v>62.57930773654557</v>
          </cell>
          <cell r="J36">
            <v>-1777033.460000001</v>
          </cell>
          <cell r="K36">
            <v>94.83326727381314</v>
          </cell>
          <cell r="L36">
            <v>-2601504.539999999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26315910.05</v>
          </cell>
          <cell r="H37">
            <v>1788146.789999999</v>
          </cell>
          <cell r="I37">
            <v>76.31164988631006</v>
          </cell>
          <cell r="J37">
            <v>-555069.2100000009</v>
          </cell>
          <cell r="K37">
            <v>100.05922377259544</v>
          </cell>
          <cell r="L37">
            <v>15576.050000000745</v>
          </cell>
        </row>
        <row r="38">
          <cell r="B38">
            <v>20269298</v>
          </cell>
          <cell r="C38">
            <v>19249046</v>
          </cell>
          <cell r="D38">
            <v>1630281</v>
          </cell>
          <cell r="G38">
            <v>20730941.41</v>
          </cell>
          <cell r="H38">
            <v>1742295.6499999985</v>
          </cell>
          <cell r="I38">
            <v>106.87087992806138</v>
          </cell>
          <cell r="J38">
            <v>112014.64999999851</v>
          </cell>
          <cell r="K38">
            <v>107.69853950164597</v>
          </cell>
          <cell r="L38">
            <v>1481895.4100000001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20162319.86</v>
          </cell>
          <cell r="H39">
            <v>1464740.5899999999</v>
          </cell>
          <cell r="I39">
            <v>65.47965479628421</v>
          </cell>
          <cell r="J39">
            <v>-772199.4100000001</v>
          </cell>
          <cell r="K39">
            <v>104.12154512847538</v>
          </cell>
          <cell r="L39">
            <v>798104.8599999994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21004579.99</v>
          </cell>
          <cell r="H40">
            <v>1214820.289999999</v>
          </cell>
          <cell r="I40">
            <v>81.57919657786755</v>
          </cell>
          <cell r="J40">
            <v>-274309.7100000009</v>
          </cell>
          <cell r="K40">
            <v>97.57208117304751</v>
          </cell>
          <cell r="L40">
            <v>-522664.01000000164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36143261.74</v>
          </cell>
          <cell r="H41">
            <v>3262556.610000003</v>
          </cell>
          <cell r="I41">
            <v>114.98041437341267</v>
          </cell>
          <cell r="J41">
            <v>425067.61000000313</v>
          </cell>
          <cell r="K41">
            <v>108.55805959437792</v>
          </cell>
          <cell r="L41">
            <v>2849315.740000002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58199840.78</v>
          </cell>
          <cell r="H42">
            <v>4397642.020000003</v>
          </cell>
          <cell r="I42">
            <v>82.83616637372782</v>
          </cell>
          <cell r="J42">
            <v>-911200.9799999967</v>
          </cell>
          <cell r="K42">
            <v>95.02418189180275</v>
          </cell>
          <cell r="L42">
            <v>-3047559.219999999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27566913.67</v>
          </cell>
          <cell r="H43">
            <v>1986164.4800000004</v>
          </cell>
          <cell r="I43">
            <v>39.938156884036125</v>
          </cell>
          <cell r="J43">
            <v>-2986935.5199999996</v>
          </cell>
          <cell r="K43">
            <v>95.61450267088108</v>
          </cell>
          <cell r="L43">
            <v>-1264396.3299999982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29121253.34</v>
          </cell>
          <cell r="H44">
            <v>2279737.169999998</v>
          </cell>
          <cell r="I44">
            <v>46.22234110302866</v>
          </cell>
          <cell r="J44">
            <v>-2652373.830000002</v>
          </cell>
          <cell r="K44">
            <v>97.32152199898091</v>
          </cell>
          <cell r="L44">
            <v>-801473.6600000001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9105359.33</v>
          </cell>
          <cell r="H45">
            <v>526229.1799999997</v>
          </cell>
          <cell r="I45">
            <v>53.176485211046966</v>
          </cell>
          <cell r="J45">
            <v>-463360.8200000003</v>
          </cell>
          <cell r="K45">
            <v>86.16701859213096</v>
          </cell>
          <cell r="L45">
            <v>-1461745.67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9959620.51</v>
          </cell>
          <cell r="H46">
            <v>790803.5499999989</v>
          </cell>
          <cell r="I46">
            <v>57.40568900309958</v>
          </cell>
          <cell r="J46">
            <v>-586766.4500000011</v>
          </cell>
          <cell r="K46">
            <v>95.49374602393858</v>
          </cell>
          <cell r="L46">
            <v>-469984.4900000002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13162300</v>
          </cell>
          <cell r="H47">
            <v>683233.2899999991</v>
          </cell>
          <cell r="I47">
            <v>33.83513849594484</v>
          </cell>
          <cell r="J47">
            <v>-1336067.710000001</v>
          </cell>
          <cell r="K47">
            <v>96.42469031178852</v>
          </cell>
          <cell r="L47">
            <v>-488042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26462380.87</v>
          </cell>
          <cell r="H48">
            <v>1792514.0199999996</v>
          </cell>
          <cell r="I48">
            <v>64.40071409683779</v>
          </cell>
          <cell r="J48">
            <v>-990861.9800000004</v>
          </cell>
          <cell r="K48">
            <v>97.32909685804998</v>
          </cell>
          <cell r="L48">
            <v>-726180.129999999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11367354.35</v>
          </cell>
          <cell r="H49">
            <v>1116430.2799999993</v>
          </cell>
          <cell r="I49">
            <v>39.57008151981283</v>
          </cell>
          <cell r="J49">
            <v>-1704969.7200000007</v>
          </cell>
          <cell r="K49">
            <v>79.68121742263446</v>
          </cell>
          <cell r="L49">
            <v>-2898685.6500000004</v>
          </cell>
        </row>
        <row r="50">
          <cell r="B50">
            <v>10938500</v>
          </cell>
          <cell r="C50">
            <v>9653130</v>
          </cell>
          <cell r="D50">
            <v>1120590</v>
          </cell>
          <cell r="G50">
            <v>10435375.73</v>
          </cell>
          <cell r="H50">
            <v>1236425.42</v>
          </cell>
          <cell r="I50">
            <v>110.33700282886694</v>
          </cell>
          <cell r="J50">
            <v>115835.41999999993</v>
          </cell>
          <cell r="K50">
            <v>108.10354496417224</v>
          </cell>
          <cell r="L50">
            <v>782245.7300000004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64560929.01</v>
          </cell>
          <cell r="H51">
            <v>4039241.269999996</v>
          </cell>
          <cell r="I51">
            <v>85.14648832293773</v>
          </cell>
          <cell r="J51">
            <v>-704631.7300000042</v>
          </cell>
          <cell r="K51">
            <v>111.07649695233086</v>
          </cell>
          <cell r="L51">
            <v>6437986.009999998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78447015.55</v>
          </cell>
          <cell r="H52">
            <v>5883858.50999999</v>
          </cell>
          <cell r="I52">
            <v>75.84125376186293</v>
          </cell>
          <cell r="J52">
            <v>-1874265.4900000095</v>
          </cell>
          <cell r="K52">
            <v>98.62251546037459</v>
          </cell>
          <cell r="L52">
            <v>-1095688.450000003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33564353.51</v>
          </cell>
          <cell r="H53">
            <v>1646172.4699999988</v>
          </cell>
          <cell r="I53">
            <v>60.11515886304415</v>
          </cell>
          <cell r="J53">
            <v>-1092192.5300000012</v>
          </cell>
          <cell r="K53">
            <v>97.20137898587629</v>
          </cell>
          <cell r="L53">
            <v>-966384.4900000021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70973719.6</v>
          </cell>
          <cell r="H54">
            <v>5152816.799999997</v>
          </cell>
          <cell r="I54">
            <v>95.5766950024947</v>
          </cell>
          <cell r="J54">
            <v>-238473.20000000298</v>
          </cell>
          <cell r="K54">
            <v>103.48243763093188</v>
          </cell>
          <cell r="L54">
            <v>2388439.599999994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76270264.67</v>
          </cell>
          <cell r="H55">
            <v>5370425.350000009</v>
          </cell>
          <cell r="I55">
            <v>85.71081434784358</v>
          </cell>
          <cell r="J55">
            <v>-895324.6499999911</v>
          </cell>
          <cell r="K55">
            <v>95.73729469963422</v>
          </cell>
          <cell r="L55">
            <v>-3395935.329999998</v>
          </cell>
        </row>
        <row r="56">
          <cell r="B56">
            <v>15857756</v>
          </cell>
          <cell r="C56">
            <v>14979366</v>
          </cell>
          <cell r="D56">
            <v>1298380</v>
          </cell>
          <cell r="G56">
            <v>15850063.23</v>
          </cell>
          <cell r="H56">
            <v>1372680.5199999996</v>
          </cell>
          <cell r="I56">
            <v>105.72255580030496</v>
          </cell>
          <cell r="J56">
            <v>74300.51999999955</v>
          </cell>
          <cell r="K56">
            <v>105.81264407318709</v>
          </cell>
          <cell r="L56">
            <v>870697.2300000004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67039583.17</v>
          </cell>
          <cell r="H57">
            <v>5476332.380000003</v>
          </cell>
          <cell r="I57">
            <v>91.15526931534667</v>
          </cell>
          <cell r="J57">
            <v>-531364.6199999973</v>
          </cell>
          <cell r="K57">
            <v>101.49319947431525</v>
          </cell>
          <cell r="L57">
            <v>986307.1700000018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24423783.01</v>
          </cell>
          <cell r="H58">
            <v>2560521</v>
          </cell>
          <cell r="I58">
            <v>143.48578210737725</v>
          </cell>
          <cell r="J58">
            <v>776009</v>
          </cell>
          <cell r="K58">
            <v>109.4655511664567</v>
          </cell>
          <cell r="L58">
            <v>2111939.0100000016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13225050.04</v>
          </cell>
          <cell r="H59">
            <v>904497.7199999988</v>
          </cell>
          <cell r="I59">
            <v>89.17431181806607</v>
          </cell>
          <cell r="J59">
            <v>-109805.28000000119</v>
          </cell>
          <cell r="K59">
            <v>92.28502896168884</v>
          </cell>
          <cell r="L59">
            <v>-1105605.960000001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12815454.19</v>
          </cell>
          <cell r="H60">
            <v>715294.7299999986</v>
          </cell>
          <cell r="I60">
            <v>116.3474362060662</v>
          </cell>
          <cell r="J60">
            <v>100502.72999999858</v>
          </cell>
          <cell r="K60">
            <v>120.45560956884623</v>
          </cell>
          <cell r="L60">
            <v>2176303.1899999995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12284774.19</v>
          </cell>
          <cell r="H61">
            <v>499338.63999999873</v>
          </cell>
          <cell r="I61">
            <v>35.41388701340693</v>
          </cell>
          <cell r="J61">
            <v>-910669.3600000013</v>
          </cell>
          <cell r="K61">
            <v>94.09701883522217</v>
          </cell>
          <cell r="L61">
            <v>-770659.8100000005</v>
          </cell>
        </row>
        <row r="62">
          <cell r="B62">
            <v>10347501</v>
          </cell>
          <cell r="C62">
            <v>9520019</v>
          </cell>
          <cell r="D62">
            <v>1178768</v>
          </cell>
          <cell r="G62">
            <v>10157405.35</v>
          </cell>
          <cell r="H62">
            <v>1091926.709999999</v>
          </cell>
          <cell r="I62">
            <v>92.63287686805198</v>
          </cell>
          <cell r="J62">
            <v>-86841.29000000097</v>
          </cell>
          <cell r="K62">
            <v>106.69522140659593</v>
          </cell>
          <cell r="L62">
            <v>637386.3499999996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15455622.07</v>
          </cell>
          <cell r="H63">
            <v>729540.1300000008</v>
          </cell>
          <cell r="I63">
            <v>67.35418597780534</v>
          </cell>
          <cell r="J63">
            <v>-353599.8699999992</v>
          </cell>
          <cell r="K63">
            <v>107.48394808709918</v>
          </cell>
          <cell r="L63">
            <v>1076152.0700000003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11663200.92</v>
          </cell>
          <cell r="H64">
            <v>613483.9100000001</v>
          </cell>
          <cell r="I64">
            <v>71.88863004918088</v>
          </cell>
          <cell r="J64">
            <v>-239897.08999999985</v>
          </cell>
          <cell r="K64">
            <v>103.78092147470835</v>
          </cell>
          <cell r="L64">
            <v>424910.9199999999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37401824.76</v>
          </cell>
          <cell r="H65">
            <v>2590440.3500000015</v>
          </cell>
          <cell r="I65">
            <v>87.23122784863413</v>
          </cell>
          <cell r="J65">
            <v>-379184.6499999985</v>
          </cell>
          <cell r="K65">
            <v>108.98608738083979</v>
          </cell>
          <cell r="L65">
            <v>3083843.759999998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63214314.92</v>
          </cell>
          <cell r="H66">
            <v>3439305.910000004</v>
          </cell>
          <cell r="I66">
            <v>59.200136153366245</v>
          </cell>
          <cell r="J66">
            <v>-2370319.089999996</v>
          </cell>
          <cell r="K66">
            <v>91.11233785117925</v>
          </cell>
          <cell r="L66">
            <v>-6166316.079999998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88059203.73</v>
          </cell>
          <cell r="H67">
            <v>5357866.439999998</v>
          </cell>
          <cell r="I67">
            <v>52.82085937677914</v>
          </cell>
          <cell r="J67">
            <v>-4785600.560000002</v>
          </cell>
          <cell r="K67">
            <v>95.04850219108964</v>
          </cell>
          <cell r="L67">
            <v>-4587394.269999996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16418768.01</v>
          </cell>
          <cell r="H68">
            <v>1443018.1099999994</v>
          </cell>
          <cell r="I68">
            <v>85.27241090976776</v>
          </cell>
          <cell r="J68">
            <v>-249226.8900000006</v>
          </cell>
          <cell r="K68">
            <v>107.87609093940385</v>
          </cell>
          <cell r="L68">
            <v>1198743.0099999998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9794532.96</v>
          </cell>
          <cell r="H69">
            <v>911969.870000001</v>
          </cell>
          <cell r="I69">
            <v>110.02475276790176</v>
          </cell>
          <cell r="J69">
            <v>83092.87000000104</v>
          </cell>
          <cell r="K69">
            <v>106.61348575235212</v>
          </cell>
          <cell r="L69">
            <v>607577.9600000009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7129706.45</v>
          </cell>
          <cell r="H70">
            <v>462699.9900000002</v>
          </cell>
          <cell r="I70">
            <v>77.4617571280053</v>
          </cell>
          <cell r="J70">
            <v>-134627.00999999978</v>
          </cell>
          <cell r="K70">
            <v>100.18516681376552</v>
          </cell>
          <cell r="L70">
            <v>13177.450000000186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51204403.53</v>
          </cell>
          <cell r="H71">
            <v>4125532.8500000015</v>
          </cell>
          <cell r="I71">
            <v>91.64632973311596</v>
          </cell>
          <cell r="J71">
            <v>-376047.1499999985</v>
          </cell>
          <cell r="K71">
            <v>94.12574005283567</v>
          </cell>
          <cell r="L71">
            <v>-3195597.469999999</v>
          </cell>
        </row>
        <row r="72">
          <cell r="B72">
            <v>24213667</v>
          </cell>
          <cell r="C72">
            <v>22603962</v>
          </cell>
          <cell r="D72">
            <v>1609705</v>
          </cell>
          <cell r="G72">
            <v>23713779.78</v>
          </cell>
          <cell r="H72">
            <v>1845681.240000002</v>
          </cell>
          <cell r="I72">
            <v>114.65959539170234</v>
          </cell>
          <cell r="J72">
            <v>235976.2400000021</v>
          </cell>
          <cell r="K72">
            <v>104.90983739930195</v>
          </cell>
          <cell r="L72">
            <v>1109817.7800000012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9992640.31</v>
          </cell>
          <cell r="H73">
            <v>811995.3499999996</v>
          </cell>
          <cell r="I73">
            <v>136.49963017129787</v>
          </cell>
          <cell r="J73">
            <v>217125.34999999963</v>
          </cell>
          <cell r="K73">
            <v>109.8923175983601</v>
          </cell>
          <cell r="L73">
            <v>899520.3100000005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10349408.84</v>
          </cell>
          <cell r="H74">
            <v>1003610.1999999993</v>
          </cell>
          <cell r="I74">
            <v>70.03643448666169</v>
          </cell>
          <cell r="J74">
            <v>-429372.80000000075</v>
          </cell>
          <cell r="K74">
            <v>110.85608537198786</v>
          </cell>
          <cell r="L74">
            <v>1013512.8399999999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9185661.86</v>
          </cell>
          <cell r="H75">
            <v>558512.25</v>
          </cell>
          <cell r="I75">
            <v>61.18275111490383</v>
          </cell>
          <cell r="J75">
            <v>-354346.75</v>
          </cell>
          <cell r="K75">
            <v>108.47694650127713</v>
          </cell>
          <cell r="L75">
            <v>717814.8599999994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15145471.3</v>
          </cell>
          <cell r="H76">
            <v>749303.75</v>
          </cell>
          <cell r="I76">
            <v>69.28874666873801</v>
          </cell>
          <cell r="J76">
            <v>-332118.25</v>
          </cell>
          <cell r="K76">
            <v>98.9257197103869</v>
          </cell>
          <cell r="L76">
            <v>-164471.69999999925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13010351.09</v>
          </cell>
          <cell r="H77">
            <v>817496.1799999997</v>
          </cell>
          <cell r="I77">
            <v>110.6760108794688</v>
          </cell>
          <cell r="J77">
            <v>78857.1799999997</v>
          </cell>
          <cell r="K77">
            <v>123.40047133724372</v>
          </cell>
          <cell r="L77">
            <v>2467157.09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442594195.36</v>
          </cell>
          <cell r="H78">
            <v>35913958.43000001</v>
          </cell>
          <cell r="I78">
            <v>88.13615505639874</v>
          </cell>
          <cell r="J78">
            <v>-4834311.569999993</v>
          </cell>
          <cell r="K78">
            <v>100.47216871600457</v>
          </cell>
          <cell r="L78">
            <v>2079970.3600000143</v>
          </cell>
        </row>
        <row r="79">
          <cell r="B79">
            <v>43093757</v>
          </cell>
          <cell r="C79">
            <v>40027769</v>
          </cell>
          <cell r="D79">
            <v>4587291</v>
          </cell>
          <cell r="G79">
            <v>40677637.17</v>
          </cell>
          <cell r="H79">
            <v>2120065.450000003</v>
          </cell>
          <cell r="I79">
            <v>46.216066301440286</v>
          </cell>
          <cell r="J79">
            <v>-2467225.549999997</v>
          </cell>
          <cell r="K79">
            <v>101.62354332063823</v>
          </cell>
          <cell r="L79">
            <v>649868.1700000018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10554641.34</v>
          </cell>
          <cell r="H80">
            <v>570093.7200000007</v>
          </cell>
          <cell r="I80">
            <v>67.65454385785871</v>
          </cell>
          <cell r="J80">
            <v>-272560.27999999933</v>
          </cell>
          <cell r="K80">
            <v>99.7905729828099</v>
          </cell>
          <cell r="L80">
            <v>-22150.66000000015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152787180.68</v>
          </cell>
          <cell r="H81">
            <v>12387170.069999993</v>
          </cell>
          <cell r="I81">
            <v>108.29871386223732</v>
          </cell>
          <cell r="J81">
            <v>949204.0699999928</v>
          </cell>
          <cell r="K81">
            <v>90.93307362382568</v>
          </cell>
          <cell r="L81">
            <v>-15234392.319999993</v>
          </cell>
        </row>
        <row r="82">
          <cell r="B82">
            <v>42973110</v>
          </cell>
          <cell r="C82">
            <v>39320259</v>
          </cell>
          <cell r="D82">
            <v>3872999</v>
          </cell>
          <cell r="G82">
            <v>38415004.7</v>
          </cell>
          <cell r="H82">
            <v>2314192.0200000033</v>
          </cell>
          <cell r="I82">
            <v>59.75193951767102</v>
          </cell>
          <cell r="J82">
            <v>-1558806.9799999967</v>
          </cell>
          <cell r="K82">
            <v>97.69774074987654</v>
          </cell>
          <cell r="L82">
            <v>-905254.299999997</v>
          </cell>
        </row>
        <row r="83">
          <cell r="B83">
            <v>13148816221</v>
          </cell>
          <cell r="C83">
            <v>12077776040.86</v>
          </cell>
          <cell r="D83">
            <v>1313300377.86</v>
          </cell>
          <cell r="G83">
            <v>11737378206.190002</v>
          </cell>
          <cell r="H83">
            <v>1087485724.16</v>
          </cell>
          <cell r="I83">
            <v>82.80555937492679</v>
          </cell>
          <cell r="J83">
            <v>-225814653.6999998</v>
          </cell>
          <cell r="K83">
            <v>97.18161825887144</v>
          </cell>
          <cell r="L83">
            <v>-340397834.6699996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1972089528.53</v>
      </c>
      <c r="F10" s="33">
        <f>'[1]вспомогат'!H10</f>
        <v>281472745.56999993</v>
      </c>
      <c r="G10" s="34">
        <f>'[1]вспомогат'!I10</f>
        <v>88.32235464466812</v>
      </c>
      <c r="H10" s="35">
        <f>'[1]вспомогат'!J10</f>
        <v>-37215254.43000007</v>
      </c>
      <c r="I10" s="36">
        <f>'[1]вспомогат'!K10</f>
        <v>89.32061254173863</v>
      </c>
      <c r="J10" s="37">
        <f>'[1]вспомогат'!L10</f>
        <v>-235787771.47000003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5363215362.35</v>
      </c>
      <c r="F12" s="38">
        <f>'[1]вспомогат'!H11</f>
        <v>468592256.39000034</v>
      </c>
      <c r="G12" s="39">
        <f>'[1]вспомогат'!I11</f>
        <v>80.93130507599315</v>
      </c>
      <c r="H12" s="35">
        <f>'[1]вспомогат'!J11</f>
        <v>-110407743.60999966</v>
      </c>
      <c r="I12" s="36">
        <f>'[1]вспомогат'!K11</f>
        <v>98.10161628589721</v>
      </c>
      <c r="J12" s="37">
        <f>'[1]вспомогат'!L11</f>
        <v>-103784637.64999962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731942434.62</v>
      </c>
      <c r="F13" s="38">
        <f>'[1]вспомогат'!H12</f>
        <v>52753463.81000006</v>
      </c>
      <c r="G13" s="39">
        <f>'[1]вспомогат'!I12</f>
        <v>90.0268564648368</v>
      </c>
      <c r="H13" s="35">
        <f>'[1]вспомогат'!J12</f>
        <v>-5844010.189999938</v>
      </c>
      <c r="I13" s="36">
        <f>'[1]вспомогат'!K12</f>
        <v>105.07328078561306</v>
      </c>
      <c r="J13" s="37">
        <f>'[1]вспомогат'!L12</f>
        <v>35340568.620000005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592900469.31</v>
      </c>
      <c r="F14" s="38">
        <f>'[1]вспомогат'!H13</f>
        <v>50298201.92999995</v>
      </c>
      <c r="G14" s="39">
        <f>'[1]вспомогат'!I13</f>
        <v>83.7089585600878</v>
      </c>
      <c r="H14" s="35">
        <f>'[1]вспомогат'!J13</f>
        <v>-9788798.070000052</v>
      </c>
      <c r="I14" s="36">
        <f>'[1]вспомогат'!K13</f>
        <v>93.2097877761489</v>
      </c>
      <c r="J14" s="37">
        <f>'[1]вспомогат'!L13</f>
        <v>-43192030.69000006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91621103.4</v>
      </c>
      <c r="F15" s="38">
        <f>'[1]вспомогат'!H14</f>
        <v>6239893.580000013</v>
      </c>
      <c r="G15" s="39">
        <f>'[1]вспомогат'!I14</f>
        <v>68.55067321424663</v>
      </c>
      <c r="H15" s="35">
        <f>'[1]вспомогат'!J14</f>
        <v>-2862706.419999987</v>
      </c>
      <c r="I15" s="36">
        <f>'[1]вспомогат'!K14</f>
        <v>95.7297275779166</v>
      </c>
      <c r="J15" s="37">
        <f>'[1]вспомогат'!L14</f>
        <v>-4086996.599999994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6779679369.68</v>
      </c>
      <c r="F16" s="41">
        <f>SUM(F12:F15)</f>
        <v>577883815.7100004</v>
      </c>
      <c r="G16" s="42">
        <f>F16/D16*100</f>
        <v>81.76208040131763</v>
      </c>
      <c r="H16" s="41">
        <f>SUM(H12:H15)</f>
        <v>-128903258.28999963</v>
      </c>
      <c r="I16" s="43">
        <f>E16/C16*100</f>
        <v>98.32173543327443</v>
      </c>
      <c r="J16" s="41">
        <f>SUM(J12:J15)</f>
        <v>-115723096.31999967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38265072.38</v>
      </c>
      <c r="F17" s="45">
        <f>'[1]вспомогат'!H15</f>
        <v>2764695.289999999</v>
      </c>
      <c r="G17" s="46">
        <f>'[1]вспомогат'!I15</f>
        <v>60.643698852972925</v>
      </c>
      <c r="H17" s="47">
        <f>'[1]вспомогат'!J15</f>
        <v>-1794220.710000001</v>
      </c>
      <c r="I17" s="48">
        <f>'[1]вспомогат'!K15</f>
        <v>106.64584602186108</v>
      </c>
      <c r="J17" s="49">
        <f>'[1]вспомогат'!L15</f>
        <v>2384563.3800000027</v>
      </c>
    </row>
    <row r="18" spans="1:10" ht="12.75">
      <c r="A18" s="32" t="s">
        <v>20</v>
      </c>
      <c r="B18" s="33">
        <f>'[1]вспомогат'!B16</f>
        <v>367846525</v>
      </c>
      <c r="C18" s="33">
        <f>'[1]вспомогат'!C16</f>
        <v>343308120</v>
      </c>
      <c r="D18" s="38">
        <f>'[1]вспомогат'!D16</f>
        <v>45188524</v>
      </c>
      <c r="E18" s="33">
        <f>'[1]вспомогат'!G16</f>
        <v>353445044.56</v>
      </c>
      <c r="F18" s="38">
        <f>'[1]вспомогат'!H16</f>
        <v>37533696.82999998</v>
      </c>
      <c r="G18" s="39">
        <f>'[1]вспомогат'!I16</f>
        <v>83.06024075935736</v>
      </c>
      <c r="H18" s="35">
        <f>'[1]вспомогат'!J16</f>
        <v>-7654827.170000017</v>
      </c>
      <c r="I18" s="36">
        <f>'[1]вспомогат'!K16</f>
        <v>102.95271913754908</v>
      </c>
      <c r="J18" s="37">
        <f>'[1]вспомогат'!L16</f>
        <v>10136924.560000002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5649448.67</v>
      </c>
      <c r="F20" s="38">
        <f>'[1]вспомогат'!H18</f>
        <v>203542.91999999993</v>
      </c>
      <c r="G20" s="39">
        <f>'[1]вспомогат'!I18</f>
        <v>100.52743301642175</v>
      </c>
      <c r="H20" s="35">
        <f>'[1]вспомогат'!J18</f>
        <v>1067.9199999999255</v>
      </c>
      <c r="I20" s="36">
        <f>'[1]вспомогат'!K18</f>
        <v>109.06471585868853</v>
      </c>
      <c r="J20" s="37">
        <f>'[1]вспомогат'!L18</f>
        <v>469543.6699999999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137819411.5</v>
      </c>
      <c r="F21" s="38">
        <f>'[1]вспомогат'!H19</f>
        <v>10350983.010000005</v>
      </c>
      <c r="G21" s="39">
        <f>'[1]вспомогат'!I19</f>
        <v>77.02975722972829</v>
      </c>
      <c r="H21" s="35">
        <f>'[1]вспомогат'!J19</f>
        <v>-3086658.9899999946</v>
      </c>
      <c r="I21" s="36">
        <f>'[1]вспомогат'!K19</f>
        <v>101.53739747281607</v>
      </c>
      <c r="J21" s="37">
        <f>'[1]вспомогат'!L19</f>
        <v>2086750.5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34892083.74</v>
      </c>
      <c r="F22" s="38">
        <f>'[1]вспомогат'!H20</f>
        <v>1956966.5300000012</v>
      </c>
      <c r="G22" s="39">
        <f>'[1]вспомогат'!I20</f>
        <v>63.519725857547236</v>
      </c>
      <c r="H22" s="35">
        <f>'[1]вспомогат'!J20</f>
        <v>-1123913.4699999988</v>
      </c>
      <c r="I22" s="36">
        <f>'[1]вспомогат'!K20</f>
        <v>99.63479059668224</v>
      </c>
      <c r="J22" s="37">
        <f>'[1]вспомогат'!L20</f>
        <v>-127896.25999999791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53234874</v>
      </c>
      <c r="D23" s="38">
        <f>'[1]вспомогат'!D21</f>
        <v>2842070</v>
      </c>
      <c r="E23" s="33">
        <f>'[1]вспомогат'!G21</f>
        <v>56765739.87</v>
      </c>
      <c r="F23" s="38">
        <f>'[1]вспомогат'!H21</f>
        <v>4988515.3999999985</v>
      </c>
      <c r="G23" s="39">
        <f>'[1]вспомогат'!I21</f>
        <v>175.5240159461237</v>
      </c>
      <c r="H23" s="35">
        <f>'[1]вспомогат'!J21</f>
        <v>2146445.3999999985</v>
      </c>
      <c r="I23" s="36">
        <f>'[1]вспомогат'!K21</f>
        <v>106.63261806536819</v>
      </c>
      <c r="J23" s="37">
        <f>'[1]вспомогат'!L21</f>
        <v>3530865.8699999973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4089627.97</v>
      </c>
      <c r="F24" s="38">
        <f>'[1]вспомогат'!H22</f>
        <v>192178.74000000022</v>
      </c>
      <c r="G24" s="39">
        <f>'[1]вспомогат'!I22</f>
        <v>45.96862688816338</v>
      </c>
      <c r="H24" s="35">
        <f>'[1]вспомогат'!J22</f>
        <v>-225886.25999999978</v>
      </c>
      <c r="I24" s="36">
        <f>'[1]вспомогат'!K22</f>
        <v>97.97686840797063</v>
      </c>
      <c r="J24" s="37">
        <f>'[1]вспомогат'!L22</f>
        <v>-84447.0299999998</v>
      </c>
    </row>
    <row r="25" spans="1:10" ht="12.75">
      <c r="A25" s="50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125042.54</v>
      </c>
      <c r="F25" s="38">
        <f>'[1]вспомогат'!H23</f>
        <v>748</v>
      </c>
      <c r="G25" s="39">
        <f>'[1]вспомогат'!I23</f>
        <v>0</v>
      </c>
      <c r="H25" s="35">
        <f>'[1]вспомогат'!J23</f>
        <v>748</v>
      </c>
      <c r="I25" s="36">
        <f>'[1]вспомогат'!K23</f>
        <v>71.350542935561</v>
      </c>
      <c r="J25" s="37">
        <f>'[1]вспомогат'!L23</f>
        <v>-50208.46000000001</v>
      </c>
    </row>
    <row r="26" spans="1:10" ht="12.75">
      <c r="A26" s="32" t="s">
        <v>28</v>
      </c>
      <c r="B26" s="33">
        <f>'[1]вспомогат'!B24</f>
        <v>133877162</v>
      </c>
      <c r="C26" s="33">
        <f>'[1]вспомогат'!C24</f>
        <v>125522739</v>
      </c>
      <c r="D26" s="38">
        <f>'[1]вспомогат'!D24</f>
        <v>13981135</v>
      </c>
      <c r="E26" s="33">
        <f>'[1]вспомогат'!G24</f>
        <v>134572930.13</v>
      </c>
      <c r="F26" s="38">
        <f>'[1]вспомогат'!H24</f>
        <v>9303817.089999989</v>
      </c>
      <c r="G26" s="39">
        <f>'[1]вспомогат'!I24</f>
        <v>66.54550642705324</v>
      </c>
      <c r="H26" s="35">
        <f>'[1]вспомогат'!J24</f>
        <v>-4677317.910000011</v>
      </c>
      <c r="I26" s="36">
        <f>'[1]вспомогат'!K24</f>
        <v>107.21000131298919</v>
      </c>
      <c r="J26" s="37">
        <f>'[1]вспомогат'!L24</f>
        <v>9050191.129999995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7067176.33</v>
      </c>
      <c r="F27" s="38">
        <f>'[1]вспомогат'!H25</f>
        <v>472387.9500000002</v>
      </c>
      <c r="G27" s="39">
        <f>'[1]вспомогат'!I25</f>
        <v>91.02939646201877</v>
      </c>
      <c r="H27" s="35">
        <f>'[1]вспомогат'!J25</f>
        <v>-46552.049999999814</v>
      </c>
      <c r="I27" s="36">
        <f>'[1]вспомогат'!K25</f>
        <v>102.02291553342779</v>
      </c>
      <c r="J27" s="37">
        <f>'[1]вспомогат'!L25</f>
        <v>140128.33000000007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62680334.11</v>
      </c>
      <c r="F28" s="38">
        <f>'[1]вспомогат'!H26</f>
        <v>5079130.359999999</v>
      </c>
      <c r="G28" s="39">
        <f>'[1]вспомогат'!I26</f>
        <v>84.68432448186161</v>
      </c>
      <c r="H28" s="35">
        <f>'[1]вспомогат'!J26</f>
        <v>-918591.6400000006</v>
      </c>
      <c r="I28" s="36">
        <f>'[1]вспомогат'!K26</f>
        <v>97.47352718332151</v>
      </c>
      <c r="J28" s="37">
        <f>'[1]вспомогат'!L26</f>
        <v>-1624647.8900000006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81052.65</v>
      </c>
      <c r="F29" s="38">
        <f>'[1]вспомогат'!H27</f>
        <v>991.8199999999924</v>
      </c>
      <c r="G29" s="39">
        <f>'[1]вспомогат'!I27</f>
        <v>25.237150127226272</v>
      </c>
      <c r="H29" s="35">
        <f>'[1]вспомогат'!J27</f>
        <v>-2938.1800000000076</v>
      </c>
      <c r="I29" s="36">
        <f>'[1]вспомогат'!K27</f>
        <v>106.1871479103891</v>
      </c>
      <c r="J29" s="37">
        <f>'[1]вспомогат'!L27</f>
        <v>4722.649999999994</v>
      </c>
    </row>
    <row r="30" spans="1:10" ht="12.75">
      <c r="A30" s="32" t="s">
        <v>32</v>
      </c>
      <c r="B30" s="33">
        <f>'[1]вспомогат'!B28</f>
        <v>62171628</v>
      </c>
      <c r="C30" s="33">
        <f>'[1]вспомогат'!C28</f>
        <v>58011940</v>
      </c>
      <c r="D30" s="38">
        <f>'[1]вспомогат'!D28</f>
        <v>5247421</v>
      </c>
      <c r="E30" s="33">
        <f>'[1]вспомогат'!G28</f>
        <v>57031278.41</v>
      </c>
      <c r="F30" s="38">
        <f>'[1]вспомогат'!H28</f>
        <v>3069630.6699999943</v>
      </c>
      <c r="G30" s="39">
        <f>'[1]вспомогат'!I28</f>
        <v>58.49789201209498</v>
      </c>
      <c r="H30" s="35">
        <f>'[1]вспомогат'!J28</f>
        <v>-2177790.3300000057</v>
      </c>
      <c r="I30" s="36">
        <f>'[1]вспомогат'!K28</f>
        <v>98.30955215426341</v>
      </c>
      <c r="J30" s="37">
        <f>'[1]вспомогат'!L28</f>
        <v>-980661.5900000036</v>
      </c>
    </row>
    <row r="31" spans="1:10" ht="12.75">
      <c r="A31" s="32" t="s">
        <v>33</v>
      </c>
      <c r="B31" s="33">
        <f>'[1]вспомогат'!B29</f>
        <v>30335540</v>
      </c>
      <c r="C31" s="33">
        <f>'[1]вспомогат'!C29</f>
        <v>27940507</v>
      </c>
      <c r="D31" s="38">
        <f>'[1]вспомогат'!D29</f>
        <v>2057307</v>
      </c>
      <c r="E31" s="33">
        <f>'[1]вспомогат'!G29</f>
        <v>28866801.89</v>
      </c>
      <c r="F31" s="38">
        <f>'[1]вспомогат'!H29</f>
        <v>1402126.9499999993</v>
      </c>
      <c r="G31" s="39">
        <f>'[1]вспомогат'!I29</f>
        <v>68.15351087611131</v>
      </c>
      <c r="H31" s="35">
        <f>'[1]вспомогат'!J29</f>
        <v>-655180.0500000007</v>
      </c>
      <c r="I31" s="36">
        <f>'[1]вспомогат'!K29</f>
        <v>103.31524009209998</v>
      </c>
      <c r="J31" s="37">
        <f>'[1]вспомогат'!L29</f>
        <v>926294.8900000006</v>
      </c>
    </row>
    <row r="32" spans="1:10" ht="12.75">
      <c r="A32" s="32" t="s">
        <v>34</v>
      </c>
      <c r="B32" s="33">
        <f>'[1]вспомогат'!B30</f>
        <v>41821248</v>
      </c>
      <c r="C32" s="33">
        <f>'[1]вспомогат'!C30</f>
        <v>39008362</v>
      </c>
      <c r="D32" s="38">
        <f>'[1]вспомогат'!D30</f>
        <v>2904220</v>
      </c>
      <c r="E32" s="33">
        <f>'[1]вспомогат'!G30</f>
        <v>38520794.67</v>
      </c>
      <c r="F32" s="38">
        <f>'[1]вспомогат'!H30</f>
        <v>3219982.440000005</v>
      </c>
      <c r="G32" s="39">
        <f>'[1]вспомогат'!I30</f>
        <v>110.87253858178805</v>
      </c>
      <c r="H32" s="35">
        <f>'[1]вспомогат'!J30</f>
        <v>315762.44000000507</v>
      </c>
      <c r="I32" s="36">
        <f>'[1]вспомогат'!K30</f>
        <v>98.75009535135057</v>
      </c>
      <c r="J32" s="37">
        <f>'[1]вспомогат'!L30</f>
        <v>-487567.3299999982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7069686.42</v>
      </c>
      <c r="F33" s="38">
        <f>'[1]вспомогат'!H31</f>
        <v>242207.75</v>
      </c>
      <c r="G33" s="39">
        <f>'[1]вспомогат'!I31</f>
        <v>33.50432580677618</v>
      </c>
      <c r="H33" s="35">
        <f>'[1]вспомогат'!J31</f>
        <v>-480707.11000000034</v>
      </c>
      <c r="I33" s="36">
        <f>'[1]вспомогат'!K31</f>
        <v>104.48469935195301</v>
      </c>
      <c r="J33" s="37">
        <f>'[1]вспомогат'!L31</f>
        <v>303445.5599999996</v>
      </c>
    </row>
    <row r="34" spans="1:10" ht="12.75">
      <c r="A34" s="32" t="s">
        <v>36</v>
      </c>
      <c r="B34" s="33">
        <f>'[1]вспомогат'!B32</f>
        <v>85731022</v>
      </c>
      <c r="C34" s="33">
        <f>'[1]вспомогат'!C32</f>
        <v>79882044</v>
      </c>
      <c r="D34" s="38">
        <f>'[1]вспомогат'!D32</f>
        <v>6731919</v>
      </c>
      <c r="E34" s="33">
        <f>'[1]вспомогат'!G32</f>
        <v>77517765.13</v>
      </c>
      <c r="F34" s="38">
        <f>'[1]вспомогат'!H32</f>
        <v>4777734.469999999</v>
      </c>
      <c r="G34" s="39">
        <f>'[1]вспомогат'!I32</f>
        <v>70.97136002379112</v>
      </c>
      <c r="H34" s="35">
        <f>'[1]вспомогат'!J32</f>
        <v>-1954184.5300000012</v>
      </c>
      <c r="I34" s="36">
        <f>'[1]вспомогат'!K32</f>
        <v>97.0402874643518</v>
      </c>
      <c r="J34" s="37">
        <f>'[1]вспомогат'!L32</f>
        <v>-2364278.870000005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327733.62</v>
      </c>
      <c r="F35" s="38">
        <f>'[1]вспомогат'!H33</f>
        <v>16860</v>
      </c>
      <c r="G35" s="39">
        <f>'[1]вспомогат'!I33</f>
        <v>107.38853503184713</v>
      </c>
      <c r="H35" s="35">
        <f>'[1]вспомогат'!J33</f>
        <v>1160</v>
      </c>
      <c r="I35" s="36">
        <f>'[1]вспомогат'!K33</f>
        <v>313.6206889952153</v>
      </c>
      <c r="J35" s="37">
        <f>'[1]вспомогат'!L33</f>
        <v>223233.62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7826728.76</v>
      </c>
      <c r="F36" s="38">
        <f>'[1]вспомогат'!H34</f>
        <v>799745.8499999996</v>
      </c>
      <c r="G36" s="39">
        <f>'[1]вспомогат'!I34</f>
        <v>128.78873545633874</v>
      </c>
      <c r="H36" s="35">
        <f>'[1]вспомогат'!J34</f>
        <v>178770.84999999963</v>
      </c>
      <c r="I36" s="36">
        <f>'[1]вспомогат'!K34</f>
        <v>99.192212070591</v>
      </c>
      <c r="J36" s="37">
        <f>'[1]вспомогат'!L34</f>
        <v>-63738.24000000022</v>
      </c>
    </row>
    <row r="37" spans="1:10" ht="18.75" customHeight="1">
      <c r="A37" s="51" t="s">
        <v>39</v>
      </c>
      <c r="B37" s="41">
        <f>SUM(B17:B36)</f>
        <v>1106143804</v>
      </c>
      <c r="C37" s="41">
        <f>SUM(C17:C36)</f>
        <v>1029147837.86</v>
      </c>
      <c r="D37" s="41">
        <f>SUM(D17:D36)</f>
        <v>108530755.86</v>
      </c>
      <c r="E37" s="41">
        <f>SUM(E17:E36)</f>
        <v>1052621056.1499999</v>
      </c>
      <c r="F37" s="41">
        <f>SUM(F17:F36)</f>
        <v>86375942.06999996</v>
      </c>
      <c r="G37" s="42">
        <f>F37/D37*100</f>
        <v>79.58660324951686</v>
      </c>
      <c r="H37" s="41">
        <f>SUM(H17:H36)</f>
        <v>-22154813.79000003</v>
      </c>
      <c r="I37" s="43">
        <f>E37/C37*100</f>
        <v>102.28084026672104</v>
      </c>
      <c r="J37" s="41">
        <f>SUM(J17:J36)</f>
        <v>23473218.289999984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19121342.44</v>
      </c>
      <c r="F38" s="38">
        <f>'[1]вспомогат'!H35</f>
        <v>1020673.6100000031</v>
      </c>
      <c r="G38" s="39">
        <f>'[1]вспомогат'!I35</f>
        <v>89.6881535994379</v>
      </c>
      <c r="H38" s="35">
        <f>'[1]вспомогат'!J35</f>
        <v>-117351.38999999687</v>
      </c>
      <c r="I38" s="36">
        <f>'[1]вспомогат'!K35</f>
        <v>116.11419806914189</v>
      </c>
      <c r="J38" s="37">
        <f>'[1]вспомогат'!L35</f>
        <v>2653638.4400000013</v>
      </c>
    </row>
    <row r="39" spans="1:10" ht="12.75" customHeight="1">
      <c r="A39" s="52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47749552.46</v>
      </c>
      <c r="F39" s="38">
        <f>'[1]вспомогат'!H36</f>
        <v>2971765.539999999</v>
      </c>
      <c r="G39" s="39">
        <f>'[1]вспомогат'!I36</f>
        <v>62.57930773654557</v>
      </c>
      <c r="H39" s="35">
        <f>'[1]вспомогат'!J36</f>
        <v>-1777033.460000001</v>
      </c>
      <c r="I39" s="36">
        <f>'[1]вспомогат'!K36</f>
        <v>94.83326727381314</v>
      </c>
      <c r="J39" s="37">
        <f>'[1]вспомогат'!L36</f>
        <v>-2601504.539999999</v>
      </c>
    </row>
    <row r="40" spans="1:10" ht="12.75" customHeight="1">
      <c r="A40" s="52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26315910.05</v>
      </c>
      <c r="F40" s="38">
        <f>'[1]вспомогат'!H37</f>
        <v>1788146.789999999</v>
      </c>
      <c r="G40" s="39">
        <f>'[1]вспомогат'!I37</f>
        <v>76.31164988631006</v>
      </c>
      <c r="H40" s="35">
        <f>'[1]вспомогат'!J37</f>
        <v>-555069.2100000009</v>
      </c>
      <c r="I40" s="36">
        <f>'[1]вспомогат'!K37</f>
        <v>100.05922377259544</v>
      </c>
      <c r="J40" s="37">
        <f>'[1]вспомогат'!L37</f>
        <v>15576.050000000745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19249046</v>
      </c>
      <c r="D41" s="38">
        <f>'[1]вспомогат'!D38</f>
        <v>1630281</v>
      </c>
      <c r="E41" s="33">
        <f>'[1]вспомогат'!G38</f>
        <v>20730941.41</v>
      </c>
      <c r="F41" s="38">
        <f>'[1]вспомогат'!H38</f>
        <v>1742295.6499999985</v>
      </c>
      <c r="G41" s="39">
        <f>'[1]вспомогат'!I38</f>
        <v>106.87087992806138</v>
      </c>
      <c r="H41" s="35">
        <f>'[1]вспомогат'!J38</f>
        <v>112014.64999999851</v>
      </c>
      <c r="I41" s="36">
        <f>'[1]вспомогат'!K38</f>
        <v>107.69853950164597</v>
      </c>
      <c r="J41" s="37">
        <f>'[1]вспомогат'!L38</f>
        <v>1481895.4100000001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20162319.86</v>
      </c>
      <c r="F42" s="38">
        <f>'[1]вспомогат'!H39</f>
        <v>1464740.5899999999</v>
      </c>
      <c r="G42" s="39">
        <f>'[1]вспомогат'!I39</f>
        <v>65.47965479628421</v>
      </c>
      <c r="H42" s="35">
        <f>'[1]вспомогат'!J39</f>
        <v>-772199.4100000001</v>
      </c>
      <c r="I42" s="36">
        <f>'[1]вспомогат'!K39</f>
        <v>104.12154512847538</v>
      </c>
      <c r="J42" s="37">
        <f>'[1]вспомогат'!L39</f>
        <v>798104.8599999994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21004579.99</v>
      </c>
      <c r="F43" s="38">
        <f>'[1]вспомогат'!H40</f>
        <v>1214820.289999999</v>
      </c>
      <c r="G43" s="39">
        <f>'[1]вспомогат'!I40</f>
        <v>81.57919657786755</v>
      </c>
      <c r="H43" s="35">
        <f>'[1]вспомогат'!J40</f>
        <v>-274309.7100000009</v>
      </c>
      <c r="I43" s="36">
        <f>'[1]вспомогат'!K40</f>
        <v>97.57208117304751</v>
      </c>
      <c r="J43" s="37">
        <f>'[1]вспомогат'!L40</f>
        <v>-522664.01000000164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36143261.74</v>
      </c>
      <c r="F44" s="38">
        <f>'[1]вспомогат'!H41</f>
        <v>3262556.610000003</v>
      </c>
      <c r="G44" s="39">
        <f>'[1]вспомогат'!I41</f>
        <v>114.98041437341267</v>
      </c>
      <c r="H44" s="35">
        <f>'[1]вспомогат'!J41</f>
        <v>425067.61000000313</v>
      </c>
      <c r="I44" s="36">
        <f>'[1]вспомогат'!K41</f>
        <v>108.55805959437792</v>
      </c>
      <c r="J44" s="37">
        <f>'[1]вспомогат'!L41</f>
        <v>2849315.740000002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58199840.78</v>
      </c>
      <c r="F45" s="38">
        <f>'[1]вспомогат'!H42</f>
        <v>4397642.020000003</v>
      </c>
      <c r="G45" s="39">
        <f>'[1]вспомогат'!I42</f>
        <v>82.83616637372782</v>
      </c>
      <c r="H45" s="35">
        <f>'[1]вспомогат'!J42</f>
        <v>-911200.9799999967</v>
      </c>
      <c r="I45" s="36">
        <f>'[1]вспомогат'!K42</f>
        <v>95.02418189180275</v>
      </c>
      <c r="J45" s="37">
        <f>'[1]вспомогат'!L42</f>
        <v>-3047559.219999999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27566913.67</v>
      </c>
      <c r="F46" s="38">
        <f>'[1]вспомогат'!H43</f>
        <v>1986164.4800000004</v>
      </c>
      <c r="G46" s="39">
        <f>'[1]вспомогат'!I43</f>
        <v>39.938156884036125</v>
      </c>
      <c r="H46" s="35">
        <f>'[1]вспомогат'!J43</f>
        <v>-2986935.5199999996</v>
      </c>
      <c r="I46" s="36">
        <f>'[1]вспомогат'!K43</f>
        <v>95.61450267088108</v>
      </c>
      <c r="J46" s="37">
        <f>'[1]вспомогат'!L43</f>
        <v>-1264396.3299999982</v>
      </c>
    </row>
    <row r="47" spans="1:10" ht="14.25" customHeight="1">
      <c r="A47" s="53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29121253.34</v>
      </c>
      <c r="F47" s="38">
        <f>'[1]вспомогат'!H44</f>
        <v>2279737.169999998</v>
      </c>
      <c r="G47" s="39">
        <f>'[1]вспомогат'!I44</f>
        <v>46.22234110302866</v>
      </c>
      <c r="H47" s="35">
        <f>'[1]вспомогат'!J44</f>
        <v>-2652373.830000002</v>
      </c>
      <c r="I47" s="36">
        <f>'[1]вспомогат'!K44</f>
        <v>97.32152199898091</v>
      </c>
      <c r="J47" s="37">
        <f>'[1]вспомогат'!L44</f>
        <v>-801473.6600000001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9105359.33</v>
      </c>
      <c r="F48" s="38">
        <f>'[1]вспомогат'!H45</f>
        <v>526229.1799999997</v>
      </c>
      <c r="G48" s="39">
        <f>'[1]вспомогат'!I45</f>
        <v>53.176485211046966</v>
      </c>
      <c r="H48" s="35">
        <f>'[1]вспомогат'!J45</f>
        <v>-463360.8200000003</v>
      </c>
      <c r="I48" s="36">
        <f>'[1]вспомогат'!K45</f>
        <v>86.16701859213096</v>
      </c>
      <c r="J48" s="37">
        <f>'[1]вспомогат'!L45</f>
        <v>-1461745.67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9959620.51</v>
      </c>
      <c r="F49" s="38">
        <f>'[1]вспомогат'!H46</f>
        <v>790803.5499999989</v>
      </c>
      <c r="G49" s="39">
        <f>'[1]вспомогат'!I46</f>
        <v>57.40568900309958</v>
      </c>
      <c r="H49" s="35">
        <f>'[1]вспомогат'!J46</f>
        <v>-586766.4500000011</v>
      </c>
      <c r="I49" s="36">
        <f>'[1]вспомогат'!K46</f>
        <v>95.49374602393858</v>
      </c>
      <c r="J49" s="37">
        <f>'[1]вспомогат'!L46</f>
        <v>-469984.4900000002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13162300</v>
      </c>
      <c r="F50" s="38">
        <f>'[1]вспомогат'!H47</f>
        <v>683233.2899999991</v>
      </c>
      <c r="G50" s="39">
        <f>'[1]вспомогат'!I47</f>
        <v>33.83513849594484</v>
      </c>
      <c r="H50" s="35">
        <f>'[1]вспомогат'!J47</f>
        <v>-1336067.710000001</v>
      </c>
      <c r="I50" s="36">
        <f>'[1]вспомогат'!K47</f>
        <v>96.42469031178852</v>
      </c>
      <c r="J50" s="37">
        <f>'[1]вспомогат'!L47</f>
        <v>-488042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26462380.87</v>
      </c>
      <c r="F51" s="38">
        <f>'[1]вспомогат'!H48</f>
        <v>1792514.0199999996</v>
      </c>
      <c r="G51" s="39">
        <f>'[1]вспомогат'!I48</f>
        <v>64.40071409683779</v>
      </c>
      <c r="H51" s="35">
        <f>'[1]вспомогат'!J48</f>
        <v>-990861.9800000004</v>
      </c>
      <c r="I51" s="36">
        <f>'[1]вспомогат'!K48</f>
        <v>97.32909685804998</v>
      </c>
      <c r="J51" s="37">
        <f>'[1]вспомогат'!L48</f>
        <v>-726180.129999999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11367354.35</v>
      </c>
      <c r="F52" s="38">
        <f>'[1]вспомогат'!H49</f>
        <v>1116430.2799999993</v>
      </c>
      <c r="G52" s="39">
        <f>'[1]вспомогат'!I49</f>
        <v>39.57008151981283</v>
      </c>
      <c r="H52" s="35">
        <f>'[1]вспомогат'!J49</f>
        <v>-1704969.7200000007</v>
      </c>
      <c r="I52" s="36">
        <f>'[1]вспомогат'!K49</f>
        <v>79.68121742263446</v>
      </c>
      <c r="J52" s="37">
        <f>'[1]вспомогат'!L49</f>
        <v>-2898685.6500000004</v>
      </c>
    </row>
    <row r="53" spans="1:10" ht="14.25" customHeight="1">
      <c r="A53" s="53" t="s">
        <v>55</v>
      </c>
      <c r="B53" s="33">
        <f>'[1]вспомогат'!B50</f>
        <v>10938500</v>
      </c>
      <c r="C53" s="33">
        <f>'[1]вспомогат'!C50</f>
        <v>9653130</v>
      </c>
      <c r="D53" s="38">
        <f>'[1]вспомогат'!D50</f>
        <v>1120590</v>
      </c>
      <c r="E53" s="33">
        <f>'[1]вспомогат'!G50</f>
        <v>10435375.73</v>
      </c>
      <c r="F53" s="38">
        <f>'[1]вспомогат'!H50</f>
        <v>1236425.42</v>
      </c>
      <c r="G53" s="39">
        <f>'[1]вспомогат'!I50</f>
        <v>110.33700282886694</v>
      </c>
      <c r="H53" s="35">
        <f>'[1]вспомогат'!J50</f>
        <v>115835.41999999993</v>
      </c>
      <c r="I53" s="36">
        <f>'[1]вспомогат'!K50</f>
        <v>108.10354496417224</v>
      </c>
      <c r="J53" s="37">
        <f>'[1]вспомогат'!L50</f>
        <v>782245.7300000004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64560929.01</v>
      </c>
      <c r="F54" s="38">
        <f>'[1]вспомогат'!H51</f>
        <v>4039241.269999996</v>
      </c>
      <c r="G54" s="39">
        <f>'[1]вспомогат'!I51</f>
        <v>85.14648832293773</v>
      </c>
      <c r="H54" s="35">
        <f>'[1]вспомогат'!J51</f>
        <v>-704631.7300000042</v>
      </c>
      <c r="I54" s="36">
        <f>'[1]вспомогат'!K51</f>
        <v>111.07649695233086</v>
      </c>
      <c r="J54" s="37">
        <f>'[1]вспомогат'!L51</f>
        <v>6437986.009999998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78447015.55</v>
      </c>
      <c r="F55" s="38">
        <f>'[1]вспомогат'!H52</f>
        <v>5883858.50999999</v>
      </c>
      <c r="G55" s="39">
        <f>'[1]вспомогат'!I52</f>
        <v>75.84125376186293</v>
      </c>
      <c r="H55" s="35">
        <f>'[1]вспомогат'!J52</f>
        <v>-1874265.4900000095</v>
      </c>
      <c r="I55" s="36">
        <f>'[1]вспомогат'!K52</f>
        <v>98.62251546037459</v>
      </c>
      <c r="J55" s="37">
        <f>'[1]вспомогат'!L52</f>
        <v>-1095688.450000003</v>
      </c>
    </row>
    <row r="56" spans="1:10" ht="14.25" customHeight="1">
      <c r="A56" s="53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33564353.51</v>
      </c>
      <c r="F56" s="38">
        <f>'[1]вспомогат'!H53</f>
        <v>1646172.4699999988</v>
      </c>
      <c r="G56" s="39">
        <f>'[1]вспомогат'!I53</f>
        <v>60.11515886304415</v>
      </c>
      <c r="H56" s="35">
        <f>'[1]вспомогат'!J53</f>
        <v>-1092192.5300000012</v>
      </c>
      <c r="I56" s="36">
        <f>'[1]вспомогат'!K53</f>
        <v>97.20137898587629</v>
      </c>
      <c r="J56" s="37">
        <f>'[1]вспомогат'!L53</f>
        <v>-966384.4900000021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70973719.6</v>
      </c>
      <c r="F57" s="38">
        <f>'[1]вспомогат'!H54</f>
        <v>5152816.799999997</v>
      </c>
      <c r="G57" s="39">
        <f>'[1]вспомогат'!I54</f>
        <v>95.5766950024947</v>
      </c>
      <c r="H57" s="35">
        <f>'[1]вспомогат'!J54</f>
        <v>-238473.20000000298</v>
      </c>
      <c r="I57" s="36">
        <f>'[1]вспомогат'!K54</f>
        <v>103.48243763093188</v>
      </c>
      <c r="J57" s="37">
        <f>'[1]вспомогат'!L54</f>
        <v>2388439.599999994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76270264.67</v>
      </c>
      <c r="F58" s="38">
        <f>'[1]вспомогат'!H55</f>
        <v>5370425.350000009</v>
      </c>
      <c r="G58" s="39">
        <f>'[1]вспомогат'!I55</f>
        <v>85.71081434784358</v>
      </c>
      <c r="H58" s="35">
        <f>'[1]вспомогат'!J55</f>
        <v>-895324.6499999911</v>
      </c>
      <c r="I58" s="36">
        <f>'[1]вспомогат'!K55</f>
        <v>95.73729469963422</v>
      </c>
      <c r="J58" s="37">
        <f>'[1]вспомогат'!L55</f>
        <v>-3395935.329999998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14979366</v>
      </c>
      <c r="D59" s="38">
        <f>'[1]вспомогат'!D56</f>
        <v>1298380</v>
      </c>
      <c r="E59" s="33">
        <f>'[1]вспомогат'!G56</f>
        <v>15850063.23</v>
      </c>
      <c r="F59" s="38">
        <f>'[1]вспомогат'!H56</f>
        <v>1372680.5199999996</v>
      </c>
      <c r="G59" s="39">
        <f>'[1]вспомогат'!I56</f>
        <v>105.72255580030496</v>
      </c>
      <c r="H59" s="35">
        <f>'[1]вспомогат'!J56</f>
        <v>74300.51999999955</v>
      </c>
      <c r="I59" s="36">
        <f>'[1]вспомогат'!K56</f>
        <v>105.81264407318709</v>
      </c>
      <c r="J59" s="37">
        <f>'[1]вспомогат'!L56</f>
        <v>870697.2300000004</v>
      </c>
    </row>
    <row r="60" spans="1:10" ht="14.25" customHeight="1">
      <c r="A60" s="53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67039583.17</v>
      </c>
      <c r="F60" s="38">
        <f>'[1]вспомогат'!H57</f>
        <v>5476332.380000003</v>
      </c>
      <c r="G60" s="39">
        <f>'[1]вспомогат'!I57</f>
        <v>91.15526931534667</v>
      </c>
      <c r="H60" s="35">
        <f>'[1]вспомогат'!J57</f>
        <v>-531364.6199999973</v>
      </c>
      <c r="I60" s="36">
        <f>'[1]вспомогат'!K57</f>
        <v>101.49319947431525</v>
      </c>
      <c r="J60" s="37">
        <f>'[1]вспомогат'!L57</f>
        <v>986307.1700000018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24423783.01</v>
      </c>
      <c r="F61" s="38">
        <f>'[1]вспомогат'!H58</f>
        <v>2560521</v>
      </c>
      <c r="G61" s="39">
        <f>'[1]вспомогат'!I58</f>
        <v>143.48578210737725</v>
      </c>
      <c r="H61" s="35">
        <f>'[1]вспомогат'!J58</f>
        <v>776009</v>
      </c>
      <c r="I61" s="36">
        <f>'[1]вспомогат'!K58</f>
        <v>109.4655511664567</v>
      </c>
      <c r="J61" s="37">
        <f>'[1]вспомогат'!L58</f>
        <v>2111939.0100000016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13225050.04</v>
      </c>
      <c r="F62" s="38">
        <f>'[1]вспомогат'!H59</f>
        <v>904497.7199999988</v>
      </c>
      <c r="G62" s="39">
        <f>'[1]вспомогат'!I59</f>
        <v>89.17431181806607</v>
      </c>
      <c r="H62" s="35">
        <f>'[1]вспомогат'!J59</f>
        <v>-109805.28000000119</v>
      </c>
      <c r="I62" s="36">
        <f>'[1]вспомогат'!K59</f>
        <v>92.28502896168884</v>
      </c>
      <c r="J62" s="37">
        <f>'[1]вспомогат'!L59</f>
        <v>-1105605.960000001</v>
      </c>
    </row>
    <row r="63" spans="1:10" ht="14.25" customHeight="1">
      <c r="A63" s="53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12815454.19</v>
      </c>
      <c r="F63" s="38">
        <f>'[1]вспомогат'!H60</f>
        <v>715294.7299999986</v>
      </c>
      <c r="G63" s="39">
        <f>'[1]вспомогат'!I60</f>
        <v>116.3474362060662</v>
      </c>
      <c r="H63" s="35">
        <f>'[1]вспомогат'!J60</f>
        <v>100502.72999999858</v>
      </c>
      <c r="I63" s="36">
        <f>'[1]вспомогат'!K60</f>
        <v>120.45560956884623</v>
      </c>
      <c r="J63" s="37">
        <f>'[1]вспомогат'!L60</f>
        <v>2176303.1899999995</v>
      </c>
    </row>
    <row r="64" spans="1:10" ht="14.25" customHeight="1">
      <c r="A64" s="53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12284774.19</v>
      </c>
      <c r="F64" s="38">
        <f>'[1]вспомогат'!H61</f>
        <v>499338.63999999873</v>
      </c>
      <c r="G64" s="39">
        <f>'[1]вспомогат'!I61</f>
        <v>35.41388701340693</v>
      </c>
      <c r="H64" s="35">
        <f>'[1]вспомогат'!J61</f>
        <v>-910669.3600000013</v>
      </c>
      <c r="I64" s="36">
        <f>'[1]вспомогат'!K61</f>
        <v>94.09701883522217</v>
      </c>
      <c r="J64" s="37">
        <f>'[1]вспомогат'!L61</f>
        <v>-770659.8100000005</v>
      </c>
    </row>
    <row r="65" spans="1:10" ht="14.25" customHeight="1">
      <c r="A65" s="53" t="s">
        <v>67</v>
      </c>
      <c r="B65" s="33">
        <f>'[1]вспомогат'!B62</f>
        <v>10347501</v>
      </c>
      <c r="C65" s="33">
        <f>'[1]вспомогат'!C62</f>
        <v>9520019</v>
      </c>
      <c r="D65" s="38">
        <f>'[1]вспомогат'!D62</f>
        <v>1178768</v>
      </c>
      <c r="E65" s="33">
        <f>'[1]вспомогат'!G62</f>
        <v>10157405.35</v>
      </c>
      <c r="F65" s="38">
        <f>'[1]вспомогат'!H62</f>
        <v>1091926.709999999</v>
      </c>
      <c r="G65" s="39">
        <f>'[1]вспомогат'!I62</f>
        <v>92.63287686805198</v>
      </c>
      <c r="H65" s="35">
        <f>'[1]вспомогат'!J62</f>
        <v>-86841.29000000097</v>
      </c>
      <c r="I65" s="36">
        <f>'[1]вспомогат'!K62</f>
        <v>106.69522140659593</v>
      </c>
      <c r="J65" s="37">
        <f>'[1]вспомогат'!L62</f>
        <v>637386.3499999996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15455622.07</v>
      </c>
      <c r="F66" s="38">
        <f>'[1]вспомогат'!H63</f>
        <v>729540.1300000008</v>
      </c>
      <c r="G66" s="39">
        <f>'[1]вспомогат'!I63</f>
        <v>67.35418597780534</v>
      </c>
      <c r="H66" s="35">
        <f>'[1]вспомогат'!J63</f>
        <v>-353599.8699999992</v>
      </c>
      <c r="I66" s="36">
        <f>'[1]вспомогат'!K63</f>
        <v>107.48394808709918</v>
      </c>
      <c r="J66" s="37">
        <f>'[1]вспомогат'!L63</f>
        <v>1076152.0700000003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11663200.92</v>
      </c>
      <c r="F67" s="38">
        <f>'[1]вспомогат'!H64</f>
        <v>613483.9100000001</v>
      </c>
      <c r="G67" s="39">
        <f>'[1]вспомогат'!I64</f>
        <v>71.88863004918088</v>
      </c>
      <c r="H67" s="35">
        <f>'[1]вспомогат'!J64</f>
        <v>-239897.08999999985</v>
      </c>
      <c r="I67" s="36">
        <f>'[1]вспомогат'!K64</f>
        <v>103.78092147470835</v>
      </c>
      <c r="J67" s="37">
        <f>'[1]вспомогат'!L64</f>
        <v>424910.9199999999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37401824.76</v>
      </c>
      <c r="F68" s="38">
        <f>'[1]вспомогат'!H65</f>
        <v>2590440.3500000015</v>
      </c>
      <c r="G68" s="39">
        <f>'[1]вспомогат'!I65</f>
        <v>87.23122784863413</v>
      </c>
      <c r="H68" s="35">
        <f>'[1]вспомогат'!J65</f>
        <v>-379184.6499999985</v>
      </c>
      <c r="I68" s="36">
        <f>'[1]вспомогат'!K65</f>
        <v>108.98608738083979</v>
      </c>
      <c r="J68" s="37">
        <f>'[1]вспомогат'!L65</f>
        <v>3083843.759999998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63214314.92</v>
      </c>
      <c r="F69" s="38">
        <f>'[1]вспомогат'!H66</f>
        <v>3439305.910000004</v>
      </c>
      <c r="G69" s="39">
        <f>'[1]вспомогат'!I66</f>
        <v>59.200136153366245</v>
      </c>
      <c r="H69" s="35">
        <f>'[1]вспомогат'!J66</f>
        <v>-2370319.089999996</v>
      </c>
      <c r="I69" s="36">
        <f>'[1]вспомогат'!K66</f>
        <v>91.11233785117925</v>
      </c>
      <c r="J69" s="37">
        <f>'[1]вспомогат'!L66</f>
        <v>-6166316.079999998</v>
      </c>
    </row>
    <row r="70" spans="1:10" ht="14.25" customHeight="1">
      <c r="A70" s="53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88059203.73</v>
      </c>
      <c r="F70" s="38">
        <f>'[1]вспомогат'!H67</f>
        <v>5357866.439999998</v>
      </c>
      <c r="G70" s="39">
        <f>'[1]вспомогат'!I67</f>
        <v>52.82085937677914</v>
      </c>
      <c r="H70" s="35">
        <f>'[1]вспомогат'!J67</f>
        <v>-4785600.560000002</v>
      </c>
      <c r="I70" s="36">
        <f>'[1]вспомогат'!K67</f>
        <v>95.04850219108964</v>
      </c>
      <c r="J70" s="37">
        <f>'[1]вспомогат'!L67</f>
        <v>-4587394.269999996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16418768.01</v>
      </c>
      <c r="F71" s="38">
        <f>'[1]вспомогат'!H68</f>
        <v>1443018.1099999994</v>
      </c>
      <c r="G71" s="39">
        <f>'[1]вспомогат'!I68</f>
        <v>85.27241090976776</v>
      </c>
      <c r="H71" s="35">
        <f>'[1]вспомогат'!J68</f>
        <v>-249226.8900000006</v>
      </c>
      <c r="I71" s="36">
        <f>'[1]вспомогат'!K68</f>
        <v>107.87609093940385</v>
      </c>
      <c r="J71" s="37">
        <f>'[1]вспомогат'!L68</f>
        <v>1198743.0099999998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9794532.96</v>
      </c>
      <c r="F72" s="38">
        <f>'[1]вспомогат'!H69</f>
        <v>911969.870000001</v>
      </c>
      <c r="G72" s="39">
        <f>'[1]вспомогат'!I69</f>
        <v>110.02475276790176</v>
      </c>
      <c r="H72" s="35">
        <f>'[1]вспомогат'!J69</f>
        <v>83092.87000000104</v>
      </c>
      <c r="I72" s="36">
        <f>'[1]вспомогат'!K69</f>
        <v>106.61348575235212</v>
      </c>
      <c r="J72" s="37">
        <f>'[1]вспомогат'!L69</f>
        <v>607577.9600000009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7129706.45</v>
      </c>
      <c r="F73" s="38">
        <f>'[1]вспомогат'!H70</f>
        <v>462699.9900000002</v>
      </c>
      <c r="G73" s="39">
        <f>'[1]вспомогат'!I70</f>
        <v>77.4617571280053</v>
      </c>
      <c r="H73" s="35">
        <f>'[1]вспомогат'!J70</f>
        <v>-134627.00999999978</v>
      </c>
      <c r="I73" s="36">
        <f>'[1]вспомогат'!K70</f>
        <v>100.18516681376552</v>
      </c>
      <c r="J73" s="37">
        <f>'[1]вспомогат'!L70</f>
        <v>13177.450000000186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51204403.53</v>
      </c>
      <c r="F74" s="38">
        <f>'[1]вспомогат'!H71</f>
        <v>4125532.8500000015</v>
      </c>
      <c r="G74" s="39">
        <f>'[1]вспомогат'!I71</f>
        <v>91.64632973311596</v>
      </c>
      <c r="H74" s="35">
        <f>'[1]вспомогат'!J71</f>
        <v>-376047.1499999985</v>
      </c>
      <c r="I74" s="36">
        <f>'[1]вспомогат'!K71</f>
        <v>94.12574005283567</v>
      </c>
      <c r="J74" s="37">
        <f>'[1]вспомогат'!L71</f>
        <v>-3195597.469999999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22603962</v>
      </c>
      <c r="D75" s="38">
        <f>'[1]вспомогат'!D72</f>
        <v>1609705</v>
      </c>
      <c r="E75" s="33">
        <f>'[1]вспомогат'!G72</f>
        <v>23713779.78</v>
      </c>
      <c r="F75" s="38">
        <f>'[1]вспомогат'!H72</f>
        <v>1845681.240000002</v>
      </c>
      <c r="G75" s="39">
        <f>'[1]вспомогат'!I72</f>
        <v>114.65959539170234</v>
      </c>
      <c r="H75" s="35">
        <f>'[1]вспомогат'!J72</f>
        <v>235976.2400000021</v>
      </c>
      <c r="I75" s="36">
        <f>'[1]вспомогат'!K72</f>
        <v>104.90983739930195</v>
      </c>
      <c r="J75" s="37">
        <f>'[1]вспомогат'!L72</f>
        <v>1109817.7800000012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9992640.31</v>
      </c>
      <c r="F76" s="38">
        <f>'[1]вспомогат'!H73</f>
        <v>811995.3499999996</v>
      </c>
      <c r="G76" s="39">
        <f>'[1]вспомогат'!I73</f>
        <v>136.49963017129787</v>
      </c>
      <c r="H76" s="35">
        <f>'[1]вспомогат'!J73</f>
        <v>217125.34999999963</v>
      </c>
      <c r="I76" s="36">
        <f>'[1]вспомогат'!K73</f>
        <v>109.8923175983601</v>
      </c>
      <c r="J76" s="37">
        <f>'[1]вспомогат'!L73</f>
        <v>899520.3100000005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10349408.84</v>
      </c>
      <c r="F77" s="38">
        <f>'[1]вспомогат'!H74</f>
        <v>1003610.1999999993</v>
      </c>
      <c r="G77" s="39">
        <f>'[1]вспомогат'!I74</f>
        <v>70.03643448666169</v>
      </c>
      <c r="H77" s="35">
        <f>'[1]вспомогат'!J74</f>
        <v>-429372.80000000075</v>
      </c>
      <c r="I77" s="36">
        <f>'[1]вспомогат'!K74</f>
        <v>110.85608537198786</v>
      </c>
      <c r="J77" s="37">
        <f>'[1]вспомогат'!L74</f>
        <v>1013512.8399999999</v>
      </c>
    </row>
    <row r="78" spans="1:10" ht="14.25" customHeight="1">
      <c r="A78" s="53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9185661.86</v>
      </c>
      <c r="F78" s="38">
        <f>'[1]вспомогат'!H75</f>
        <v>558512.25</v>
      </c>
      <c r="G78" s="39">
        <f>'[1]вспомогат'!I75</f>
        <v>61.18275111490383</v>
      </c>
      <c r="H78" s="35">
        <f>'[1]вспомогат'!J75</f>
        <v>-354346.75</v>
      </c>
      <c r="I78" s="36">
        <f>'[1]вспомогат'!K75</f>
        <v>108.47694650127713</v>
      </c>
      <c r="J78" s="37">
        <f>'[1]вспомогат'!L75</f>
        <v>717814.8599999994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15145471.3</v>
      </c>
      <c r="F79" s="38">
        <f>'[1]вспомогат'!H76</f>
        <v>749303.75</v>
      </c>
      <c r="G79" s="39">
        <f>'[1]вспомогат'!I76</f>
        <v>69.28874666873801</v>
      </c>
      <c r="H79" s="35">
        <f>'[1]вспомогат'!J76</f>
        <v>-332118.25</v>
      </c>
      <c r="I79" s="36">
        <f>'[1]вспомогат'!K76</f>
        <v>98.9257197103869</v>
      </c>
      <c r="J79" s="37">
        <f>'[1]вспомогат'!L76</f>
        <v>-164471.69999999925</v>
      </c>
    </row>
    <row r="80" spans="1:10" ht="14.25" customHeight="1">
      <c r="A80" s="53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13010351.09</v>
      </c>
      <c r="F80" s="38">
        <f>'[1]вспомогат'!H77</f>
        <v>817496.1799999997</v>
      </c>
      <c r="G80" s="39">
        <f>'[1]вспомогат'!I77</f>
        <v>110.6760108794688</v>
      </c>
      <c r="H80" s="35">
        <f>'[1]вспомогат'!J77</f>
        <v>78857.1799999997</v>
      </c>
      <c r="I80" s="36">
        <f>'[1]вспомогат'!K77</f>
        <v>123.40047133724372</v>
      </c>
      <c r="J80" s="37">
        <f>'[1]вспомогат'!L77</f>
        <v>2467157.09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442594195.36</v>
      </c>
      <c r="F81" s="38">
        <f>'[1]вспомогат'!H78</f>
        <v>35913958.43000001</v>
      </c>
      <c r="G81" s="39">
        <f>'[1]вспомогат'!I78</f>
        <v>88.13615505639874</v>
      </c>
      <c r="H81" s="35">
        <f>'[1]вспомогат'!J78</f>
        <v>-4834311.569999993</v>
      </c>
      <c r="I81" s="36">
        <f>'[1]вспомогат'!K78</f>
        <v>100.47216871600457</v>
      </c>
      <c r="J81" s="37">
        <f>'[1]вспомогат'!L78</f>
        <v>2079970.3600000143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40027769</v>
      </c>
      <c r="D82" s="38">
        <f>'[1]вспомогат'!D79</f>
        <v>4587291</v>
      </c>
      <c r="E82" s="33">
        <f>'[1]вспомогат'!G79</f>
        <v>40677637.17</v>
      </c>
      <c r="F82" s="38">
        <f>'[1]вспомогат'!H79</f>
        <v>2120065.450000003</v>
      </c>
      <c r="G82" s="39">
        <f>'[1]вспомогат'!I79</f>
        <v>46.216066301440286</v>
      </c>
      <c r="H82" s="35">
        <f>'[1]вспомогат'!J79</f>
        <v>-2467225.549999997</v>
      </c>
      <c r="I82" s="36">
        <f>'[1]вспомогат'!K79</f>
        <v>101.62354332063823</v>
      </c>
      <c r="J82" s="37">
        <f>'[1]вспомогат'!L79</f>
        <v>649868.1700000018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10554641.34</v>
      </c>
      <c r="F83" s="38">
        <f>'[1]вспомогат'!H80</f>
        <v>570093.7200000007</v>
      </c>
      <c r="G83" s="39">
        <f>'[1]вспомогат'!I80</f>
        <v>67.65454385785871</v>
      </c>
      <c r="H83" s="35">
        <f>'[1]вспомогат'!J80</f>
        <v>-272560.27999999933</v>
      </c>
      <c r="I83" s="36">
        <f>'[1]вспомогат'!K80</f>
        <v>99.7905729828099</v>
      </c>
      <c r="J83" s="37">
        <f>'[1]вспомогат'!L80</f>
        <v>-22150.66000000015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152787180.68</v>
      </c>
      <c r="F84" s="38">
        <f>'[1]вспомогат'!H81</f>
        <v>12387170.069999993</v>
      </c>
      <c r="G84" s="39">
        <f>'[1]вспомогат'!I81</f>
        <v>108.29871386223732</v>
      </c>
      <c r="H84" s="35">
        <f>'[1]вспомогат'!J81</f>
        <v>949204.0699999928</v>
      </c>
      <c r="I84" s="36">
        <f>'[1]вспомогат'!K81</f>
        <v>90.93307362382568</v>
      </c>
      <c r="J84" s="37">
        <f>'[1]вспомогат'!L81</f>
        <v>-15234392.319999993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39320259</v>
      </c>
      <c r="D85" s="38">
        <f>'[1]вспомогат'!D82</f>
        <v>3872999</v>
      </c>
      <c r="E85" s="33">
        <f>'[1]вспомогат'!G82</f>
        <v>38415004.7</v>
      </c>
      <c r="F85" s="38">
        <f>'[1]вспомогат'!H82</f>
        <v>2314192.0200000033</v>
      </c>
      <c r="G85" s="39">
        <f>'[1]вспомогат'!I82</f>
        <v>59.75193951767102</v>
      </c>
      <c r="H85" s="35">
        <f>'[1]вспомогат'!J82</f>
        <v>-1558806.9799999967</v>
      </c>
      <c r="I85" s="36">
        <f>'[1]вспомогат'!K82</f>
        <v>97.69774074987654</v>
      </c>
      <c r="J85" s="37">
        <f>'[1]вспомогат'!L82</f>
        <v>-905254.299999997</v>
      </c>
    </row>
    <row r="86" spans="1:10" ht="15" customHeight="1">
      <c r="A86" s="51" t="s">
        <v>88</v>
      </c>
      <c r="B86" s="41">
        <f>SUM(B38:B85)</f>
        <v>2099199337</v>
      </c>
      <c r="C86" s="41">
        <f>SUM(C38:C85)</f>
        <v>1945348437</v>
      </c>
      <c r="D86" s="41">
        <f>SUM(D38:D85)</f>
        <v>179294548</v>
      </c>
      <c r="E86" s="41">
        <f>SUM(E38:E85)</f>
        <v>1932988251.8299997</v>
      </c>
      <c r="F86" s="41">
        <f>SUM(F38:F85)</f>
        <v>141753220.81000003</v>
      </c>
      <c r="G86" s="42">
        <f>F86/D86*100</f>
        <v>79.06164598490749</v>
      </c>
      <c r="H86" s="41">
        <f>SUM(H38:H85)</f>
        <v>-37541327.18999999</v>
      </c>
      <c r="I86" s="43">
        <f>E86/C86*100</f>
        <v>99.36462872486425</v>
      </c>
      <c r="J86" s="41">
        <f>SUM(J38:J85)</f>
        <v>-12360185.169999968</v>
      </c>
    </row>
    <row r="87" spans="1:10" ht="15.75" customHeight="1">
      <c r="A87" s="54" t="s">
        <v>89</v>
      </c>
      <c r="B87" s="55">
        <f>'[1]вспомогат'!B83</f>
        <v>13148816221</v>
      </c>
      <c r="C87" s="55">
        <f>'[1]вспомогат'!C83</f>
        <v>12077776040.86</v>
      </c>
      <c r="D87" s="55">
        <f>'[1]вспомогат'!D83</f>
        <v>1313300377.86</v>
      </c>
      <c r="E87" s="55">
        <f>'[1]вспомогат'!G83</f>
        <v>11737378206.190002</v>
      </c>
      <c r="F87" s="55">
        <f>'[1]вспомогат'!H83</f>
        <v>1087485724.16</v>
      </c>
      <c r="G87" s="56">
        <f>'[1]вспомогат'!I83</f>
        <v>82.80555937492679</v>
      </c>
      <c r="H87" s="55">
        <f>'[1]вспомогат'!J83</f>
        <v>-225814653.6999998</v>
      </c>
      <c r="I87" s="56">
        <f>'[1]вспомогат'!K83</f>
        <v>97.18161825887144</v>
      </c>
      <c r="J87" s="55">
        <f>'[1]вспомогат'!L83</f>
        <v>-340397834.6699996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25.11.2020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2020-11-26T07:31:23Z</dcterms:created>
  <dcterms:modified xsi:type="dcterms:W3CDTF">2020-11-26T07:31:46Z</dcterms:modified>
  <cp:category/>
  <cp:version/>
  <cp:contentType/>
  <cp:contentStatus/>
</cp:coreProperties>
</file>