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<sst xmlns="http://schemas.openxmlformats.org/spreadsheetml/2006/main" count="95" uniqueCount="90">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</sst>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30.11.2020</v>
          </cell>
        </row>
        <row r="6">
          <cell r="G6" t="str">
            <v>Фактично надійшло на 30.11.2020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2000967852.99</v>
          </cell>
          <cell r="H10">
            <v>310351070.03</v>
          </cell>
          <cell r="I10">
            <v>97.38398371761721</v>
          </cell>
          <cell r="J10">
            <v>-8336929.970000029</v>
          </cell>
          <cell r="K10">
            <v>90.62858035589207</v>
          </cell>
          <cell r="L10">
            <v>-206909447.01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5493484644.49</v>
          </cell>
          <cell r="H11">
            <v>598861538.5299997</v>
          </cell>
          <cell r="I11">
            <v>103.43031753540583</v>
          </cell>
          <cell r="J11">
            <v>19861538.529999733</v>
          </cell>
          <cell r="K11">
            <v>100.48444566471557</v>
          </cell>
          <cell r="L11">
            <v>26484644.48999977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747050399.69</v>
          </cell>
          <cell r="H12">
            <v>67861428.88000011</v>
          </cell>
          <cell r="I12">
            <v>115.80947820378762</v>
          </cell>
          <cell r="J12">
            <v>9263954.880000114</v>
          </cell>
          <cell r="K12">
            <v>107.24208994438726</v>
          </cell>
          <cell r="L12">
            <v>50448533.69000006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603484665.36</v>
          </cell>
          <cell r="H13">
            <v>60882397.98000002</v>
          </cell>
          <cell r="I13">
            <v>101.32374387138651</v>
          </cell>
          <cell r="J13">
            <v>795397.9800000191</v>
          </cell>
          <cell r="K13">
            <v>94.8737275411988</v>
          </cell>
          <cell r="L13">
            <v>-32607834.639999986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94150691.45</v>
          </cell>
          <cell r="H14">
            <v>8769481.63000001</v>
          </cell>
          <cell r="I14">
            <v>96.34040417023718</v>
          </cell>
          <cell r="J14">
            <v>-333118.36999998987</v>
          </cell>
          <cell r="K14">
            <v>98.37275157484059</v>
          </cell>
          <cell r="L14">
            <v>-1557408.549999997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39368353.89</v>
          </cell>
          <cell r="H15">
            <v>3867976.799999997</v>
          </cell>
          <cell r="I15">
            <v>84.84422174043121</v>
          </cell>
          <cell r="J15">
            <v>-690939.200000003</v>
          </cell>
          <cell r="K15">
            <v>109.72072299754723</v>
          </cell>
          <cell r="L15">
            <v>3487844.8900000006</v>
          </cell>
        </row>
        <row r="16">
          <cell r="B16">
            <v>372872453</v>
          </cell>
          <cell r="C16">
            <v>344088114</v>
          </cell>
          <cell r="D16">
            <v>45968518</v>
          </cell>
          <cell r="G16">
            <v>359622988.68</v>
          </cell>
          <cell r="H16">
            <v>43711640.94999999</v>
          </cell>
          <cell r="I16">
            <v>95.09038544596976</v>
          </cell>
          <cell r="J16">
            <v>-2256877.050000012</v>
          </cell>
          <cell r="K16">
            <v>104.5147954979927</v>
          </cell>
          <cell r="L16">
            <v>15534874.680000007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5684316.4</v>
          </cell>
          <cell r="H18">
            <v>238410.65000000037</v>
          </cell>
          <cell r="I18">
            <v>117.74819113470818</v>
          </cell>
          <cell r="J18">
            <v>35935.65000000037</v>
          </cell>
          <cell r="K18">
            <v>109.73785040459236</v>
          </cell>
          <cell r="L18">
            <v>504411.4000000004</v>
          </cell>
        </row>
        <row r="19">
          <cell r="B19">
            <v>147564690</v>
          </cell>
          <cell r="C19">
            <v>136697051</v>
          </cell>
          <cell r="D19">
            <v>14402032</v>
          </cell>
          <cell r="G19">
            <v>141691374.21</v>
          </cell>
          <cell r="H19">
            <v>14222945.720000014</v>
          </cell>
          <cell r="I19">
            <v>98.75652074651697</v>
          </cell>
          <cell r="J19">
            <v>-179086.2799999863</v>
          </cell>
          <cell r="K19">
            <v>103.65357055873869</v>
          </cell>
          <cell r="L19">
            <v>4994323.210000008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36324477.14</v>
          </cell>
          <cell r="H20">
            <v>3389359.9299999997</v>
          </cell>
          <cell r="I20">
            <v>110.01272136532418</v>
          </cell>
          <cell r="J20">
            <v>308479.9299999997</v>
          </cell>
          <cell r="K20">
            <v>103.72500823815433</v>
          </cell>
          <cell r="L20">
            <v>1304497.1400000006</v>
          </cell>
        </row>
        <row r="21">
          <cell r="B21">
            <v>57191538</v>
          </cell>
          <cell r="C21">
            <v>53934874</v>
          </cell>
          <cell r="D21">
            <v>3542070</v>
          </cell>
          <cell r="G21">
            <v>58336757.53</v>
          </cell>
          <cell r="H21">
            <v>6559533.060000002</v>
          </cell>
          <cell r="I21">
            <v>185.18925543538109</v>
          </cell>
          <cell r="J21">
            <v>3017463.0600000024</v>
          </cell>
          <cell r="K21">
            <v>108.1614792128744</v>
          </cell>
          <cell r="L21">
            <v>4401883.530000001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4172230.22</v>
          </cell>
          <cell r="H22">
            <v>274780.9900000002</v>
          </cell>
          <cell r="I22">
            <v>65.72685826366718</v>
          </cell>
          <cell r="J22">
            <v>-143284.00999999978</v>
          </cell>
          <cell r="K22">
            <v>99.95580386073561</v>
          </cell>
          <cell r="L22">
            <v>-1844.779999999795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125382.54</v>
          </cell>
          <cell r="H23">
            <v>1088</v>
          </cell>
          <cell r="J23">
            <v>1088</v>
          </cell>
          <cell r="K23">
            <v>71.5445503877296</v>
          </cell>
          <cell r="L23">
            <v>-49868.46000000001</v>
          </cell>
        </row>
        <row r="24">
          <cell r="B24">
            <v>134090929</v>
          </cell>
          <cell r="C24">
            <v>125894506</v>
          </cell>
          <cell r="D24">
            <v>14352902</v>
          </cell>
          <cell r="G24">
            <v>138309509.76</v>
          </cell>
          <cell r="H24">
            <v>13040396.719999984</v>
          </cell>
          <cell r="I24">
            <v>90.85547103993314</v>
          </cell>
          <cell r="J24">
            <v>-1312505.280000016</v>
          </cell>
          <cell r="K24">
            <v>109.86143411214464</v>
          </cell>
          <cell r="L24">
            <v>12415003.75999999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7259852.9</v>
          </cell>
          <cell r="H25">
            <v>665064.5200000005</v>
          </cell>
          <cell r="I25">
            <v>128.1582687786643</v>
          </cell>
          <cell r="J25">
            <v>146124.52000000048</v>
          </cell>
          <cell r="K25">
            <v>104.80442607009508</v>
          </cell>
          <cell r="L25">
            <v>332804.9000000004</v>
          </cell>
        </row>
        <row r="26">
          <cell r="B26">
            <v>69670178</v>
          </cell>
          <cell r="C26">
            <v>64473982</v>
          </cell>
          <cell r="D26">
            <v>6166722</v>
          </cell>
          <cell r="G26">
            <v>64098126.88</v>
          </cell>
          <cell r="H26">
            <v>6496923.130000003</v>
          </cell>
          <cell r="I26">
            <v>105.35456487255308</v>
          </cell>
          <cell r="J26">
            <v>330201.1300000027</v>
          </cell>
          <cell r="K26">
            <v>99.41704373091149</v>
          </cell>
          <cell r="L26">
            <v>-375855.1199999973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84146.64</v>
          </cell>
          <cell r="H27">
            <v>4085.8099999999977</v>
          </cell>
          <cell r="I27">
            <v>103.96463104325693</v>
          </cell>
          <cell r="J27">
            <v>155.80999999999767</v>
          </cell>
          <cell r="K27">
            <v>110.24058692519323</v>
          </cell>
          <cell r="L27">
            <v>7816.639999999999</v>
          </cell>
        </row>
        <row r="28">
          <cell r="B28">
            <v>62931647</v>
          </cell>
          <cell r="C28">
            <v>58771959</v>
          </cell>
          <cell r="D28">
            <v>6007440</v>
          </cell>
          <cell r="G28">
            <v>58711085.14</v>
          </cell>
          <cell r="H28">
            <v>4749437.3999999985</v>
          </cell>
          <cell r="I28">
            <v>79.0592565219128</v>
          </cell>
          <cell r="J28">
            <v>-1258002.6000000015</v>
          </cell>
          <cell r="K28">
            <v>99.8964236329097</v>
          </cell>
          <cell r="L28">
            <v>-60873.859999999404</v>
          </cell>
        </row>
        <row r="29">
          <cell r="B29">
            <v>30406318</v>
          </cell>
          <cell r="C29">
            <v>27918675</v>
          </cell>
          <cell r="D29">
            <v>2035475</v>
          </cell>
          <cell r="G29">
            <v>29407505.03</v>
          </cell>
          <cell r="H29">
            <v>1942830.0899999999</v>
          </cell>
          <cell r="I29">
            <v>95.4484869625026</v>
          </cell>
          <cell r="J29">
            <v>-92644.91000000015</v>
          </cell>
          <cell r="K29">
            <v>105.33273885669718</v>
          </cell>
          <cell r="L29">
            <v>1488830.0300000012</v>
          </cell>
        </row>
        <row r="30">
          <cell r="B30">
            <v>41879558</v>
          </cell>
          <cell r="C30">
            <v>39066672</v>
          </cell>
          <cell r="D30">
            <v>2962530</v>
          </cell>
          <cell r="G30">
            <v>39429870.69</v>
          </cell>
          <cell r="H30">
            <v>4129058.460000001</v>
          </cell>
          <cell r="I30">
            <v>139.37608935605718</v>
          </cell>
          <cell r="J30">
            <v>1166528.460000001</v>
          </cell>
          <cell r="K30">
            <v>100.92968935260214</v>
          </cell>
          <cell r="L30">
            <v>363198.6899999976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7434520.61</v>
          </cell>
          <cell r="H31">
            <v>607041.9400000004</v>
          </cell>
          <cell r="I31">
            <v>83.97142922196953</v>
          </cell>
          <cell r="J31">
            <v>-115872.91999999993</v>
          </cell>
          <cell r="K31">
            <v>109.87667692929276</v>
          </cell>
          <cell r="L31">
            <v>668279.75</v>
          </cell>
        </row>
        <row r="32">
          <cell r="B32">
            <v>86283022</v>
          </cell>
          <cell r="C32">
            <v>80434044</v>
          </cell>
          <cell r="D32">
            <v>7283919</v>
          </cell>
          <cell r="G32">
            <v>79267989.9</v>
          </cell>
          <cell r="H32">
            <v>6527959.24000001</v>
          </cell>
          <cell r="I32">
            <v>89.62152434698972</v>
          </cell>
          <cell r="J32">
            <v>-755959.7599999905</v>
          </cell>
          <cell r="K32">
            <v>98.55029780673468</v>
          </cell>
          <cell r="L32">
            <v>-1166054.099999994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329133.62</v>
          </cell>
          <cell r="H33">
            <v>18260</v>
          </cell>
          <cell r="I33">
            <v>116.30573248407643</v>
          </cell>
          <cell r="J33">
            <v>2560</v>
          </cell>
          <cell r="K33">
            <v>314.9604019138756</v>
          </cell>
          <cell r="L33">
            <v>224633.62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7916700.06</v>
          </cell>
          <cell r="H34">
            <v>889717.1499999994</v>
          </cell>
          <cell r="I34">
            <v>143.2774507830427</v>
          </cell>
          <cell r="J34">
            <v>268742.14999999944</v>
          </cell>
          <cell r="K34">
            <v>100.33246523938317</v>
          </cell>
          <cell r="L34">
            <v>26233.05999999959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19442199.02</v>
          </cell>
          <cell r="H35">
            <v>1341530.1900000013</v>
          </cell>
          <cell r="I35">
            <v>117.88231277871763</v>
          </cell>
          <cell r="J35">
            <v>203505.19000000134</v>
          </cell>
          <cell r="K35">
            <v>118.06259706878383</v>
          </cell>
          <cell r="L35">
            <v>2974495.0199999996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49035478.14</v>
          </cell>
          <cell r="H36">
            <v>4257691.219999999</v>
          </cell>
          <cell r="I36">
            <v>89.65827401833599</v>
          </cell>
          <cell r="J36">
            <v>-491107.7800000012</v>
          </cell>
          <cell r="K36">
            <v>97.38718720443148</v>
          </cell>
          <cell r="L36">
            <v>-1315578.8599999994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26789472.44</v>
          </cell>
          <cell r="H37">
            <v>2261709.1799999997</v>
          </cell>
          <cell r="I37">
            <v>96.5215831575066</v>
          </cell>
          <cell r="J37">
            <v>-81506.8200000003</v>
          </cell>
          <cell r="K37">
            <v>101.85981835820033</v>
          </cell>
          <cell r="L37">
            <v>489138.44000000134</v>
          </cell>
        </row>
        <row r="38">
          <cell r="B38">
            <v>20632468</v>
          </cell>
          <cell r="C38">
            <v>19614716</v>
          </cell>
          <cell r="D38">
            <v>1995951</v>
          </cell>
          <cell r="G38">
            <v>21181254.83</v>
          </cell>
          <cell r="H38">
            <v>2192609.0699999966</v>
          </cell>
          <cell r="I38">
            <v>109.85285059603149</v>
          </cell>
          <cell r="J38">
            <v>196658.06999999657</v>
          </cell>
          <cell r="K38">
            <v>107.98654861992394</v>
          </cell>
          <cell r="L38">
            <v>1566538.8299999982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20460477.61</v>
          </cell>
          <cell r="H39">
            <v>1762898.3399999999</v>
          </cell>
          <cell r="I39">
            <v>78.80847675842891</v>
          </cell>
          <cell r="J39">
            <v>-474041.66000000015</v>
          </cell>
          <cell r="K39">
            <v>105.6612809246334</v>
          </cell>
          <cell r="L39">
            <v>1096262.6099999994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21527347.65</v>
          </cell>
          <cell r="H40">
            <v>1737587.9499999993</v>
          </cell>
          <cell r="I40">
            <v>116.68477231672179</v>
          </cell>
          <cell r="J40">
            <v>248457.94999999925</v>
          </cell>
          <cell r="K40">
            <v>100.00048148290604</v>
          </cell>
          <cell r="L40">
            <v>103.64999999850988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36858483.65</v>
          </cell>
          <cell r="H41">
            <v>3977778.5199999996</v>
          </cell>
          <cell r="I41">
            <v>140.18657059111064</v>
          </cell>
          <cell r="J41">
            <v>1140289.5199999996</v>
          </cell>
          <cell r="K41">
            <v>110.70626368529581</v>
          </cell>
          <cell r="L41">
            <v>3564537.6499999985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59711681.87</v>
          </cell>
          <cell r="H42">
            <v>5909483.109999999</v>
          </cell>
          <cell r="I42">
            <v>111.31395503690729</v>
          </cell>
          <cell r="J42">
            <v>600640.1099999994</v>
          </cell>
          <cell r="K42">
            <v>97.49259865724912</v>
          </cell>
          <cell r="L42">
            <v>-1535718.1300000027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28075691.35</v>
          </cell>
          <cell r="H43">
            <v>2494942.16</v>
          </cell>
          <cell r="I43">
            <v>50.168751080814786</v>
          </cell>
          <cell r="J43">
            <v>-2478157.84</v>
          </cell>
          <cell r="K43">
            <v>97.37917337089435</v>
          </cell>
          <cell r="L43">
            <v>-755618.6499999985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29608845.5</v>
          </cell>
          <cell r="H44">
            <v>2767329.329999998</v>
          </cell>
          <cell r="I44">
            <v>56.108415443204706</v>
          </cell>
          <cell r="J44">
            <v>-2164781.670000002</v>
          </cell>
          <cell r="K44">
            <v>98.95102642215731</v>
          </cell>
          <cell r="L44">
            <v>-313881.5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9283634.99</v>
          </cell>
          <cell r="H45">
            <v>704504.8399999999</v>
          </cell>
          <cell r="I45">
            <v>71.19158843561473</v>
          </cell>
          <cell r="J45">
            <v>-285085.16000000015</v>
          </cell>
          <cell r="K45">
            <v>87.85409996399203</v>
          </cell>
          <cell r="L45">
            <v>-1283470.0099999998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10195221.51</v>
          </cell>
          <cell r="H46">
            <v>1026404.5499999989</v>
          </cell>
          <cell r="I46">
            <v>74.50834077397148</v>
          </cell>
          <cell r="J46">
            <v>-351165.4500000011</v>
          </cell>
          <cell r="K46">
            <v>97.75270981019895</v>
          </cell>
          <cell r="L46">
            <v>-234383.49000000022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13820580.79</v>
          </cell>
          <cell r="H47">
            <v>1341514.0799999982</v>
          </cell>
          <cell r="I47">
            <v>66.43457711356545</v>
          </cell>
          <cell r="J47">
            <v>-677786.9200000018</v>
          </cell>
          <cell r="K47">
            <v>101.24713937570209</v>
          </cell>
          <cell r="L47">
            <v>170238.7899999991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26814836.7</v>
          </cell>
          <cell r="H48">
            <v>2144969.8499999978</v>
          </cell>
          <cell r="I48">
            <v>77.06360369565584</v>
          </cell>
          <cell r="J48">
            <v>-638406.1500000022</v>
          </cell>
          <cell r="K48">
            <v>98.62543552783099</v>
          </cell>
          <cell r="L48">
            <v>-373724.30000000075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11563495.23</v>
          </cell>
          <cell r="H49">
            <v>1312571.1600000001</v>
          </cell>
          <cell r="I49">
            <v>46.52198057701851</v>
          </cell>
          <cell r="J49">
            <v>-1508828.8399999999</v>
          </cell>
          <cell r="K49">
            <v>81.05609706688051</v>
          </cell>
          <cell r="L49">
            <v>-2702544.7699999996</v>
          </cell>
        </row>
        <row r="50">
          <cell r="B50">
            <v>11131000</v>
          </cell>
          <cell r="C50">
            <v>9845630</v>
          </cell>
          <cell r="D50">
            <v>1313090</v>
          </cell>
          <cell r="G50">
            <v>10905879.7</v>
          </cell>
          <cell r="H50">
            <v>1706929.3899999987</v>
          </cell>
          <cell r="I50">
            <v>129.99332795162545</v>
          </cell>
          <cell r="J50">
            <v>393839.38999999873</v>
          </cell>
          <cell r="K50">
            <v>110.76873394592322</v>
          </cell>
          <cell r="L50">
            <v>1060249.6999999993</v>
          </cell>
        </row>
        <row r="51">
          <cell r="B51">
            <v>65323696</v>
          </cell>
          <cell r="C51">
            <v>61786289</v>
          </cell>
          <cell r="D51">
            <v>8407219</v>
          </cell>
          <cell r="G51">
            <v>66202143.97</v>
          </cell>
          <cell r="H51">
            <v>5680456.229999997</v>
          </cell>
          <cell r="I51">
            <v>67.56641203232599</v>
          </cell>
          <cell r="J51">
            <v>-2726762.7700000033</v>
          </cell>
          <cell r="K51">
            <v>107.14698202703192</v>
          </cell>
          <cell r="L51">
            <v>4415854.969999999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80843902.97</v>
          </cell>
          <cell r="H52">
            <v>8280745.929999992</v>
          </cell>
          <cell r="I52">
            <v>106.73644723904894</v>
          </cell>
          <cell r="J52">
            <v>522621.92999999225</v>
          </cell>
          <cell r="K52">
            <v>101.63584955573046</v>
          </cell>
          <cell r="L52">
            <v>1301198.9699999988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34263723.22</v>
          </cell>
          <cell r="H53">
            <v>2345542.1799999997</v>
          </cell>
          <cell r="I53">
            <v>85.65484075351532</v>
          </cell>
          <cell r="J53">
            <v>-392822.8200000003</v>
          </cell>
          <cell r="K53">
            <v>99.22673306316244</v>
          </cell>
          <cell r="L53">
            <v>-267014.7800000012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73014783.65</v>
          </cell>
          <cell r="H54">
            <v>7193880.850000009</v>
          </cell>
          <cell r="I54">
            <v>133.43524184378893</v>
          </cell>
          <cell r="J54">
            <v>1802590.850000009</v>
          </cell>
          <cell r="K54">
            <v>106.45838822849451</v>
          </cell>
          <cell r="L54">
            <v>4429503.650000006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78146510.13</v>
          </cell>
          <cell r="H55">
            <v>7246670.810000002</v>
          </cell>
          <cell r="I55">
            <v>115.65528165024143</v>
          </cell>
          <cell r="J55">
            <v>980920.8100000024</v>
          </cell>
          <cell r="K55">
            <v>98.0924283196638</v>
          </cell>
          <cell r="L55">
            <v>-1519689.8700000048</v>
          </cell>
        </row>
        <row r="56">
          <cell r="B56">
            <v>16591664</v>
          </cell>
          <cell r="C56">
            <v>15713274</v>
          </cell>
          <cell r="D56">
            <v>2032288</v>
          </cell>
          <cell r="G56">
            <v>16452468.46</v>
          </cell>
          <cell r="H56">
            <v>1975085.75</v>
          </cell>
          <cell r="I56">
            <v>97.18532757168276</v>
          </cell>
          <cell r="J56">
            <v>-57202.25</v>
          </cell>
          <cell r="K56">
            <v>104.7042676147568</v>
          </cell>
          <cell r="L56">
            <v>739194.4600000009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68629303.22</v>
          </cell>
          <cell r="H57">
            <v>7066052.43</v>
          </cell>
          <cell r="I57">
            <v>117.61665793065129</v>
          </cell>
          <cell r="J57">
            <v>1058355.4299999997</v>
          </cell>
          <cell r="K57">
            <v>103.89992347994972</v>
          </cell>
          <cell r="L57">
            <v>2576027.219999999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25539206.47</v>
          </cell>
          <cell r="H58">
            <v>3675944.459999997</v>
          </cell>
          <cell r="I58">
            <v>205.99157977082797</v>
          </cell>
          <cell r="J58">
            <v>1891432.4599999972</v>
          </cell>
          <cell r="K58">
            <v>114.46479488651858</v>
          </cell>
          <cell r="L58">
            <v>3227362.469999999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13515068.87</v>
          </cell>
          <cell r="H59">
            <v>1194516.5499999989</v>
          </cell>
          <cell r="I59">
            <v>117.76723030494823</v>
          </cell>
          <cell r="J59">
            <v>180213.54999999888</v>
          </cell>
          <cell r="K59">
            <v>94.30879416825022</v>
          </cell>
          <cell r="L59">
            <v>-815587.1300000008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13136510.31</v>
          </cell>
          <cell r="H60">
            <v>1036350.8499999996</v>
          </cell>
          <cell r="I60">
            <v>168.56934540462458</v>
          </cell>
          <cell r="J60">
            <v>421558.8499999996</v>
          </cell>
          <cell r="K60">
            <v>123.47329509657303</v>
          </cell>
          <cell r="L60">
            <v>2497359.3100000005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12744897.21</v>
          </cell>
          <cell r="H61">
            <v>959461.6600000001</v>
          </cell>
          <cell r="I61">
            <v>68.04654016147427</v>
          </cell>
          <cell r="J61">
            <v>-450546.33999999985</v>
          </cell>
          <cell r="K61">
            <v>97.62139818561376</v>
          </cell>
          <cell r="L61">
            <v>-310536.7899999991</v>
          </cell>
        </row>
        <row r="62">
          <cell r="B62">
            <v>10648985</v>
          </cell>
          <cell r="C62">
            <v>9821503</v>
          </cell>
          <cell r="D62">
            <v>1480252</v>
          </cell>
          <cell r="G62">
            <v>10546585.02</v>
          </cell>
          <cell r="H62">
            <v>1481106.379999999</v>
          </cell>
          <cell r="I62">
            <v>100.05771855062508</v>
          </cell>
          <cell r="J62">
            <v>854.3799999989569</v>
          </cell>
          <cell r="K62">
            <v>107.38259734788045</v>
          </cell>
          <cell r="L62">
            <v>725082.0199999996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15971056.94</v>
          </cell>
          <cell r="H63">
            <v>1244975</v>
          </cell>
          <cell r="I63">
            <v>114.94128182875714</v>
          </cell>
          <cell r="J63">
            <v>161835</v>
          </cell>
          <cell r="K63">
            <v>111.06846733572237</v>
          </cell>
          <cell r="L63">
            <v>1591586.9399999995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12119684.92</v>
          </cell>
          <cell r="H64">
            <v>1069967.9100000001</v>
          </cell>
          <cell r="I64">
            <v>125.37986081246244</v>
          </cell>
          <cell r="J64">
            <v>216586.91000000015</v>
          </cell>
          <cell r="K64">
            <v>107.84278497885353</v>
          </cell>
          <cell r="L64">
            <v>881394.9199999999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38317814.24</v>
          </cell>
          <cell r="H65">
            <v>3506429.8300000057</v>
          </cell>
          <cell r="I65">
            <v>118.07651908911076</v>
          </cell>
          <cell r="J65">
            <v>536804.8300000057</v>
          </cell>
          <cell r="K65">
            <v>111.65521141817756</v>
          </cell>
          <cell r="L65">
            <v>3999833.240000002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64933213.03</v>
          </cell>
          <cell r="H66">
            <v>5158204.020000003</v>
          </cell>
          <cell r="I66">
            <v>88.7872112227554</v>
          </cell>
          <cell r="J66">
            <v>-651420.9799999967</v>
          </cell>
          <cell r="K66">
            <v>93.58982772872159</v>
          </cell>
          <cell r="L66">
            <v>-4447417.969999999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90205845.97</v>
          </cell>
          <cell r="H67">
            <v>7504508.679999992</v>
          </cell>
          <cell r="I67">
            <v>73.98366534834679</v>
          </cell>
          <cell r="J67">
            <v>-2638958.3200000077</v>
          </cell>
          <cell r="K67">
            <v>97.36552438763051</v>
          </cell>
          <cell r="L67">
            <v>-2440752.030000001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16659988.06</v>
          </cell>
          <cell r="H68">
            <v>1684238.1600000001</v>
          </cell>
          <cell r="I68">
            <v>99.52685101743542</v>
          </cell>
          <cell r="J68">
            <v>-8006.839999999851</v>
          </cell>
          <cell r="K68">
            <v>109.46097696948594</v>
          </cell>
          <cell r="L68">
            <v>1439963.0600000005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9893804.78</v>
          </cell>
          <cell r="H69">
            <v>1011241.6899999995</v>
          </cell>
          <cell r="I69">
            <v>122.00141758065423</v>
          </cell>
          <cell r="J69">
            <v>182364.68999999948</v>
          </cell>
          <cell r="K69">
            <v>107.69405945713243</v>
          </cell>
          <cell r="L69">
            <v>706849.7799999993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7280575.15</v>
          </cell>
          <cell r="H70">
            <v>613568.6900000004</v>
          </cell>
          <cell r="I70">
            <v>102.719061753445</v>
          </cell>
          <cell r="J70">
            <v>16241.69000000041</v>
          </cell>
          <cell r="K70">
            <v>102.30514271774906</v>
          </cell>
          <cell r="L70">
            <v>164046.15000000037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52351215.27</v>
          </cell>
          <cell r="H71">
            <v>5272344.590000004</v>
          </cell>
          <cell r="I71">
            <v>117.12209024387002</v>
          </cell>
          <cell r="J71">
            <v>770764.5900000036</v>
          </cell>
          <cell r="K71">
            <v>96.23384983026013</v>
          </cell>
          <cell r="L71">
            <v>-2048785.7299999967</v>
          </cell>
        </row>
        <row r="72">
          <cell r="B72">
            <v>24733892</v>
          </cell>
          <cell r="C72">
            <v>23124187</v>
          </cell>
          <cell r="D72">
            <v>2129930</v>
          </cell>
          <cell r="G72">
            <v>24170697.88</v>
          </cell>
          <cell r="H72">
            <v>2302599.34</v>
          </cell>
          <cell r="I72">
            <v>108.10680820496448</v>
          </cell>
          <cell r="J72">
            <v>172669.33999999985</v>
          </cell>
          <cell r="K72">
            <v>104.52561155987883</v>
          </cell>
          <cell r="L72">
            <v>1046510.879999999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10187147.58</v>
          </cell>
          <cell r="H73">
            <v>1006502.6199999992</v>
          </cell>
          <cell r="I73">
            <v>169.1970716290953</v>
          </cell>
          <cell r="J73">
            <v>411632.6199999992</v>
          </cell>
          <cell r="K73">
            <v>112.03137734902873</v>
          </cell>
          <cell r="L73">
            <v>1094027.58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10454003.98</v>
          </cell>
          <cell r="H74">
            <v>1108205.3399999999</v>
          </cell>
          <cell r="I74">
            <v>77.33555387607528</v>
          </cell>
          <cell r="J74">
            <v>-324777.66000000015</v>
          </cell>
          <cell r="K74">
            <v>111.97643996891141</v>
          </cell>
          <cell r="L74">
            <v>1118107.9800000004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9739943.25</v>
          </cell>
          <cell r="H75">
            <v>1112793.6400000006</v>
          </cell>
          <cell r="I75">
            <v>121.90202868131888</v>
          </cell>
          <cell r="J75">
            <v>199934.6400000006</v>
          </cell>
          <cell r="K75">
            <v>115.02266455688206</v>
          </cell>
          <cell r="L75">
            <v>1272096.25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15334736.02</v>
          </cell>
          <cell r="H76">
            <v>938568.4699999988</v>
          </cell>
          <cell r="I76">
            <v>86.79021418095793</v>
          </cell>
          <cell r="J76">
            <v>-142853.5300000012</v>
          </cell>
          <cell r="K76">
            <v>100.16194064210428</v>
          </cell>
          <cell r="L76">
            <v>24793.019999999553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13119520.7</v>
          </cell>
          <cell r="H77">
            <v>926665.7899999991</v>
          </cell>
          <cell r="I77">
            <v>125.45584378837282</v>
          </cell>
          <cell r="J77">
            <v>188026.7899999991</v>
          </cell>
          <cell r="K77">
            <v>124.43592235901188</v>
          </cell>
          <cell r="L77">
            <v>2576326.6999999993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453545730.45</v>
          </cell>
          <cell r="H78">
            <v>46865493.51999998</v>
          </cell>
          <cell r="I78">
            <v>115.01222878909947</v>
          </cell>
          <cell r="J78">
            <v>6117223.519999981</v>
          </cell>
          <cell r="K78">
            <v>102.95824849923972</v>
          </cell>
          <cell r="L78">
            <v>13031505.449999988</v>
          </cell>
        </row>
        <row r="79">
          <cell r="B79">
            <v>43093757</v>
          </cell>
          <cell r="C79">
            <v>40287567</v>
          </cell>
          <cell r="D79">
            <v>4847089</v>
          </cell>
          <cell r="G79">
            <v>41841808.21</v>
          </cell>
          <cell r="H79">
            <v>3284236.490000002</v>
          </cell>
          <cell r="I79">
            <v>67.75688438978533</v>
          </cell>
          <cell r="J79">
            <v>-1562852.509999998</v>
          </cell>
          <cell r="K79">
            <v>103.8578681358445</v>
          </cell>
          <cell r="L79">
            <v>1554241.210000001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10793044.08</v>
          </cell>
          <cell r="H80">
            <v>808496.4600000009</v>
          </cell>
          <cell r="I80">
            <v>95.94643353025096</v>
          </cell>
          <cell r="J80">
            <v>-34157.539999999106</v>
          </cell>
          <cell r="K80">
            <v>102.04459045805194</v>
          </cell>
          <cell r="L80">
            <v>216252.08000000007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155569285.78</v>
          </cell>
          <cell r="H81">
            <v>15169275.169999987</v>
          </cell>
          <cell r="I81">
            <v>132.62213902366895</v>
          </cell>
          <cell r="J81">
            <v>3731309.169999987</v>
          </cell>
          <cell r="K81">
            <v>92.58887594154353</v>
          </cell>
          <cell r="L81">
            <v>-12452287.219999999</v>
          </cell>
        </row>
        <row r="82">
          <cell r="B82">
            <v>42973110</v>
          </cell>
          <cell r="C82">
            <v>39419859</v>
          </cell>
          <cell r="D82">
            <v>3972599</v>
          </cell>
          <cell r="G82">
            <v>39419853.96</v>
          </cell>
          <cell r="H82">
            <v>3319041.280000001</v>
          </cell>
          <cell r="I82">
            <v>83.54835914724846</v>
          </cell>
          <cell r="J82">
            <v>-653557.7199999988</v>
          </cell>
          <cell r="K82">
            <v>99.99998721456615</v>
          </cell>
          <cell r="L82">
            <v>-5.03999999910593</v>
          </cell>
        </row>
        <row r="83">
          <cell r="B83">
            <v>13162405046</v>
          </cell>
          <cell r="C83">
            <v>12088246219.86</v>
          </cell>
          <cell r="D83">
            <v>1323770556.86</v>
          </cell>
          <cell r="G83">
            <v>11996938533.349997</v>
          </cell>
          <cell r="H83">
            <v>1347046051.3200002</v>
          </cell>
          <cell r="I83">
            <v>101.75827256010362</v>
          </cell>
          <cell r="J83">
            <v>23275494.4599998</v>
          </cell>
          <cell r="K83">
            <v>99.24465729064988</v>
          </cell>
          <cell r="L83">
            <v>-91307686.51000011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0" sqref="F5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2000967852.99</v>
      </c>
      <c r="F10" s="33">
        <f>'[1]вспомогат'!H10</f>
        <v>310351070.03</v>
      </c>
      <c r="G10" s="34">
        <f>'[1]вспомогат'!I10</f>
        <v>97.38398371761721</v>
      </c>
      <c r="H10" s="35">
        <f>'[1]вспомогат'!J10</f>
        <v>-8336929.970000029</v>
      </c>
      <c r="I10" s="36">
        <f>'[1]вспомогат'!K10</f>
        <v>90.62858035589207</v>
      </c>
      <c r="J10" s="37">
        <f>'[1]вспомогат'!L10</f>
        <v>-206909447.01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5493484644.49</v>
      </c>
      <c r="F12" s="38">
        <f>'[1]вспомогат'!H11</f>
        <v>598861538.5299997</v>
      </c>
      <c r="G12" s="39">
        <f>'[1]вспомогат'!I11</f>
        <v>103.43031753540583</v>
      </c>
      <c r="H12" s="35">
        <f>'[1]вспомогат'!J11</f>
        <v>19861538.529999733</v>
      </c>
      <c r="I12" s="36">
        <f>'[1]вспомогат'!K11</f>
        <v>100.48444566471557</v>
      </c>
      <c r="J12" s="37">
        <f>'[1]вспомогат'!L11</f>
        <v>26484644.48999977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747050399.69</v>
      </c>
      <c r="F13" s="38">
        <f>'[1]вспомогат'!H12</f>
        <v>67861428.88000011</v>
      </c>
      <c r="G13" s="39">
        <f>'[1]вспомогат'!I12</f>
        <v>115.80947820378762</v>
      </c>
      <c r="H13" s="35">
        <f>'[1]вспомогат'!J12</f>
        <v>9263954.880000114</v>
      </c>
      <c r="I13" s="36">
        <f>'[1]вспомогат'!K12</f>
        <v>107.24208994438726</v>
      </c>
      <c r="J13" s="37">
        <f>'[1]вспомогат'!L12</f>
        <v>50448533.69000006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603484665.36</v>
      </c>
      <c r="F14" s="38">
        <f>'[1]вспомогат'!H13</f>
        <v>60882397.98000002</v>
      </c>
      <c r="G14" s="39">
        <f>'[1]вспомогат'!I13</f>
        <v>101.32374387138651</v>
      </c>
      <c r="H14" s="35">
        <f>'[1]вспомогат'!J13</f>
        <v>795397.9800000191</v>
      </c>
      <c r="I14" s="36">
        <f>'[1]вспомогат'!K13</f>
        <v>94.8737275411988</v>
      </c>
      <c r="J14" s="37">
        <f>'[1]вспомогат'!L13</f>
        <v>-32607834.639999986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94150691.45</v>
      </c>
      <c r="F15" s="38">
        <f>'[1]вспомогат'!H14</f>
        <v>8769481.63000001</v>
      </c>
      <c r="G15" s="39">
        <f>'[1]вспомогат'!I14</f>
        <v>96.34040417023718</v>
      </c>
      <c r="H15" s="35">
        <f>'[1]вспомогат'!J14</f>
        <v>-333118.36999998987</v>
      </c>
      <c r="I15" s="36">
        <f>'[1]вспомогат'!K14</f>
        <v>98.37275157484059</v>
      </c>
      <c r="J15" s="37">
        <f>'[1]вспомогат'!L14</f>
        <v>-1557408.549999997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6938170400.99</v>
      </c>
      <c r="F16" s="41">
        <f>SUM(F12:F15)</f>
        <v>736374847.0199999</v>
      </c>
      <c r="G16" s="42">
        <f>F16/D16*100</f>
        <v>104.18623572903654</v>
      </c>
      <c r="H16" s="41">
        <f>SUM(H12:H15)</f>
        <v>29587773.019999877</v>
      </c>
      <c r="I16" s="43">
        <f>E16/C16*100</f>
        <v>100.62023841539171</v>
      </c>
      <c r="J16" s="41">
        <f>SUM(J12:J15)</f>
        <v>42767934.989999846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39368353.89</v>
      </c>
      <c r="F17" s="45">
        <f>'[1]вспомогат'!H15</f>
        <v>3867976.799999997</v>
      </c>
      <c r="G17" s="46">
        <f>'[1]вспомогат'!I15</f>
        <v>84.84422174043121</v>
      </c>
      <c r="H17" s="47">
        <f>'[1]вспомогат'!J15</f>
        <v>-690939.200000003</v>
      </c>
      <c r="I17" s="48">
        <f>'[1]вспомогат'!K15</f>
        <v>109.72072299754723</v>
      </c>
      <c r="J17" s="49">
        <f>'[1]вспомогат'!L15</f>
        <v>3487844.8900000006</v>
      </c>
    </row>
    <row r="18" spans="1:10" ht="12.75">
      <c r="A18" s="32" t="s">
        <v>20</v>
      </c>
      <c r="B18" s="33">
        <f>'[1]вспомогат'!B16</f>
        <v>372872453</v>
      </c>
      <c r="C18" s="33">
        <f>'[1]вспомогат'!C16</f>
        <v>344088114</v>
      </c>
      <c r="D18" s="38">
        <f>'[1]вспомогат'!D16</f>
        <v>45968518</v>
      </c>
      <c r="E18" s="33">
        <f>'[1]вспомогат'!G16</f>
        <v>359622988.68</v>
      </c>
      <c r="F18" s="38">
        <f>'[1]вспомогат'!H16</f>
        <v>43711640.94999999</v>
      </c>
      <c r="G18" s="39">
        <f>'[1]вспомогат'!I16</f>
        <v>95.09038544596976</v>
      </c>
      <c r="H18" s="35">
        <f>'[1]вспомогат'!J16</f>
        <v>-2256877.050000012</v>
      </c>
      <c r="I18" s="36">
        <f>'[1]вспомогат'!K16</f>
        <v>104.5147954979927</v>
      </c>
      <c r="J18" s="37">
        <f>'[1]вспомогат'!L16</f>
        <v>15534874.680000007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5684316.4</v>
      </c>
      <c r="F20" s="38">
        <f>'[1]вспомогат'!H18</f>
        <v>238410.65000000037</v>
      </c>
      <c r="G20" s="39">
        <f>'[1]вспомогат'!I18</f>
        <v>117.74819113470818</v>
      </c>
      <c r="H20" s="35">
        <f>'[1]вспомогат'!J18</f>
        <v>35935.65000000037</v>
      </c>
      <c r="I20" s="36">
        <f>'[1]вспомогат'!K18</f>
        <v>109.73785040459236</v>
      </c>
      <c r="J20" s="37">
        <f>'[1]вспомогат'!L18</f>
        <v>504411.4000000004</v>
      </c>
    </row>
    <row r="21" spans="1:10" ht="12.75">
      <c r="A21" s="32" t="s">
        <v>23</v>
      </c>
      <c r="B21" s="33">
        <f>'[1]вспомогат'!B19</f>
        <v>147564690</v>
      </c>
      <c r="C21" s="33">
        <f>'[1]вспомогат'!C19</f>
        <v>136697051</v>
      </c>
      <c r="D21" s="38">
        <f>'[1]вспомогат'!D19</f>
        <v>14402032</v>
      </c>
      <c r="E21" s="33">
        <f>'[1]вспомогат'!G19</f>
        <v>141691374.21</v>
      </c>
      <c r="F21" s="38">
        <f>'[1]вспомогат'!H19</f>
        <v>14222945.720000014</v>
      </c>
      <c r="G21" s="39">
        <f>'[1]вспомогат'!I19</f>
        <v>98.75652074651697</v>
      </c>
      <c r="H21" s="35">
        <f>'[1]вспомогат'!J19</f>
        <v>-179086.2799999863</v>
      </c>
      <c r="I21" s="36">
        <f>'[1]вспомогат'!K19</f>
        <v>103.65357055873869</v>
      </c>
      <c r="J21" s="37">
        <f>'[1]вспомогат'!L19</f>
        <v>4994323.210000008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36324477.14</v>
      </c>
      <c r="F22" s="38">
        <f>'[1]вспомогат'!H20</f>
        <v>3389359.9299999997</v>
      </c>
      <c r="G22" s="39">
        <f>'[1]вспомогат'!I20</f>
        <v>110.01272136532418</v>
      </c>
      <c r="H22" s="35">
        <f>'[1]вспомогат'!J20</f>
        <v>308479.9299999997</v>
      </c>
      <c r="I22" s="36">
        <f>'[1]вспомогат'!K20</f>
        <v>103.72500823815433</v>
      </c>
      <c r="J22" s="37">
        <f>'[1]вспомогат'!L20</f>
        <v>1304497.1400000006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53934874</v>
      </c>
      <c r="D23" s="38">
        <f>'[1]вспомогат'!D21</f>
        <v>3542070</v>
      </c>
      <c r="E23" s="33">
        <f>'[1]вспомогат'!G21</f>
        <v>58336757.53</v>
      </c>
      <c r="F23" s="38">
        <f>'[1]вспомогат'!H21</f>
        <v>6559533.060000002</v>
      </c>
      <c r="G23" s="39">
        <f>'[1]вспомогат'!I21</f>
        <v>185.18925543538109</v>
      </c>
      <c r="H23" s="35">
        <f>'[1]вспомогат'!J21</f>
        <v>3017463.0600000024</v>
      </c>
      <c r="I23" s="36">
        <f>'[1]вспомогат'!K21</f>
        <v>108.1614792128744</v>
      </c>
      <c r="J23" s="37">
        <f>'[1]вспомогат'!L21</f>
        <v>4401883.530000001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4172230.22</v>
      </c>
      <c r="F24" s="38">
        <f>'[1]вспомогат'!H22</f>
        <v>274780.9900000002</v>
      </c>
      <c r="G24" s="39">
        <f>'[1]вспомогат'!I22</f>
        <v>65.72685826366718</v>
      </c>
      <c r="H24" s="35">
        <f>'[1]вспомогат'!J22</f>
        <v>-143284.00999999978</v>
      </c>
      <c r="I24" s="36">
        <f>'[1]вспомогат'!K22</f>
        <v>99.95580386073561</v>
      </c>
      <c r="J24" s="37">
        <f>'[1]вспомогат'!L22</f>
        <v>-1844.779999999795</v>
      </c>
    </row>
    <row r="25" spans="1:10" ht="12.75">
      <c r="A25" s="32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125382.54</v>
      </c>
      <c r="F25" s="38">
        <f>'[1]вспомогат'!H23</f>
        <v>1088</v>
      </c>
      <c r="G25" s="39">
        <f>'[1]вспомогат'!I23</f>
        <v>0</v>
      </c>
      <c r="H25" s="35">
        <f>'[1]вспомогат'!J23</f>
        <v>1088</v>
      </c>
      <c r="I25" s="36">
        <f>'[1]вспомогат'!K23</f>
        <v>71.5445503877296</v>
      </c>
      <c r="J25" s="37">
        <f>'[1]вспомогат'!L23</f>
        <v>-49868.46000000001</v>
      </c>
    </row>
    <row r="26" spans="1:10" ht="12.75">
      <c r="A26" s="32" t="s">
        <v>28</v>
      </c>
      <c r="B26" s="33">
        <f>'[1]вспомогат'!B24</f>
        <v>134090929</v>
      </c>
      <c r="C26" s="33">
        <f>'[1]вспомогат'!C24</f>
        <v>125894506</v>
      </c>
      <c r="D26" s="38">
        <f>'[1]вспомогат'!D24</f>
        <v>14352902</v>
      </c>
      <c r="E26" s="33">
        <f>'[1]вспомогат'!G24</f>
        <v>138309509.76</v>
      </c>
      <c r="F26" s="38">
        <f>'[1]вспомогат'!H24</f>
        <v>13040396.719999984</v>
      </c>
      <c r="G26" s="39">
        <f>'[1]вспомогат'!I24</f>
        <v>90.85547103993314</v>
      </c>
      <c r="H26" s="35">
        <f>'[1]вспомогат'!J24</f>
        <v>-1312505.280000016</v>
      </c>
      <c r="I26" s="36">
        <f>'[1]вспомогат'!K24</f>
        <v>109.86143411214464</v>
      </c>
      <c r="J26" s="37">
        <f>'[1]вспомогат'!L24</f>
        <v>12415003.75999999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7259852.9</v>
      </c>
      <c r="F27" s="38">
        <f>'[1]вспомогат'!H25</f>
        <v>665064.5200000005</v>
      </c>
      <c r="G27" s="39">
        <f>'[1]вспомогат'!I25</f>
        <v>128.1582687786643</v>
      </c>
      <c r="H27" s="35">
        <f>'[1]вспомогат'!J25</f>
        <v>146124.52000000048</v>
      </c>
      <c r="I27" s="36">
        <f>'[1]вспомогат'!K25</f>
        <v>104.80442607009508</v>
      </c>
      <c r="J27" s="37">
        <f>'[1]вспомогат'!L25</f>
        <v>332804.9000000004</v>
      </c>
    </row>
    <row r="28" spans="1:10" ht="12.75">
      <c r="A28" s="32" t="s">
        <v>30</v>
      </c>
      <c r="B28" s="33">
        <f>'[1]вспомогат'!B26</f>
        <v>69670178</v>
      </c>
      <c r="C28" s="33">
        <f>'[1]вспомогат'!C26</f>
        <v>64473982</v>
      </c>
      <c r="D28" s="38">
        <f>'[1]вспомогат'!D26</f>
        <v>6166722</v>
      </c>
      <c r="E28" s="33">
        <f>'[1]вспомогат'!G26</f>
        <v>64098126.88</v>
      </c>
      <c r="F28" s="38">
        <f>'[1]вспомогат'!H26</f>
        <v>6496923.130000003</v>
      </c>
      <c r="G28" s="39">
        <f>'[1]вспомогат'!I26</f>
        <v>105.35456487255308</v>
      </c>
      <c r="H28" s="35">
        <f>'[1]вспомогат'!J26</f>
        <v>330201.1300000027</v>
      </c>
      <c r="I28" s="36">
        <f>'[1]вспомогат'!K26</f>
        <v>99.41704373091149</v>
      </c>
      <c r="J28" s="37">
        <f>'[1]вспомогат'!L26</f>
        <v>-375855.1199999973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84146.64</v>
      </c>
      <c r="F29" s="38">
        <f>'[1]вспомогат'!H27</f>
        <v>4085.8099999999977</v>
      </c>
      <c r="G29" s="39">
        <f>'[1]вспомогат'!I27</f>
        <v>103.96463104325693</v>
      </c>
      <c r="H29" s="35">
        <f>'[1]вспомогат'!J27</f>
        <v>155.80999999999767</v>
      </c>
      <c r="I29" s="36">
        <f>'[1]вспомогат'!K27</f>
        <v>110.24058692519323</v>
      </c>
      <c r="J29" s="37">
        <f>'[1]вспомогат'!L27</f>
        <v>7816.639999999999</v>
      </c>
    </row>
    <row r="30" spans="1:10" ht="12.75">
      <c r="A30" s="32" t="s">
        <v>32</v>
      </c>
      <c r="B30" s="33">
        <f>'[1]вспомогат'!B28</f>
        <v>62931647</v>
      </c>
      <c r="C30" s="33">
        <f>'[1]вспомогат'!C28</f>
        <v>58771959</v>
      </c>
      <c r="D30" s="38">
        <f>'[1]вспомогат'!D28</f>
        <v>6007440</v>
      </c>
      <c r="E30" s="33">
        <f>'[1]вспомогат'!G28</f>
        <v>58711085.14</v>
      </c>
      <c r="F30" s="38">
        <f>'[1]вспомогат'!H28</f>
        <v>4749437.3999999985</v>
      </c>
      <c r="G30" s="39">
        <f>'[1]вспомогат'!I28</f>
        <v>79.0592565219128</v>
      </c>
      <c r="H30" s="35">
        <f>'[1]вспомогат'!J28</f>
        <v>-1258002.6000000015</v>
      </c>
      <c r="I30" s="36">
        <f>'[1]вспомогат'!K28</f>
        <v>99.8964236329097</v>
      </c>
      <c r="J30" s="37">
        <f>'[1]вспомогат'!L28</f>
        <v>-60873.859999999404</v>
      </c>
    </row>
    <row r="31" spans="1:10" ht="12.75">
      <c r="A31" s="32" t="s">
        <v>33</v>
      </c>
      <c r="B31" s="33">
        <f>'[1]вспомогат'!B29</f>
        <v>30406318</v>
      </c>
      <c r="C31" s="33">
        <f>'[1]вспомогат'!C29</f>
        <v>27918675</v>
      </c>
      <c r="D31" s="38">
        <f>'[1]вспомогат'!D29</f>
        <v>2035475</v>
      </c>
      <c r="E31" s="33">
        <f>'[1]вспомогат'!G29</f>
        <v>29407505.03</v>
      </c>
      <c r="F31" s="38">
        <f>'[1]вспомогат'!H29</f>
        <v>1942830.0899999999</v>
      </c>
      <c r="G31" s="39">
        <f>'[1]вспомогат'!I29</f>
        <v>95.4484869625026</v>
      </c>
      <c r="H31" s="35">
        <f>'[1]вспомогат'!J29</f>
        <v>-92644.91000000015</v>
      </c>
      <c r="I31" s="36">
        <f>'[1]вспомогат'!K29</f>
        <v>105.33273885669718</v>
      </c>
      <c r="J31" s="37">
        <f>'[1]вспомогат'!L29</f>
        <v>1488830.0300000012</v>
      </c>
    </row>
    <row r="32" spans="1:10" ht="12.75">
      <c r="A32" s="32" t="s">
        <v>34</v>
      </c>
      <c r="B32" s="33">
        <f>'[1]вспомогат'!B30</f>
        <v>41879558</v>
      </c>
      <c r="C32" s="33">
        <f>'[1]вспомогат'!C30</f>
        <v>39066672</v>
      </c>
      <c r="D32" s="38">
        <f>'[1]вспомогат'!D30</f>
        <v>2962530</v>
      </c>
      <c r="E32" s="33">
        <f>'[1]вспомогат'!G30</f>
        <v>39429870.69</v>
      </c>
      <c r="F32" s="38">
        <f>'[1]вспомогат'!H30</f>
        <v>4129058.460000001</v>
      </c>
      <c r="G32" s="39">
        <f>'[1]вспомогат'!I30</f>
        <v>139.37608935605718</v>
      </c>
      <c r="H32" s="35">
        <f>'[1]вспомогат'!J30</f>
        <v>1166528.460000001</v>
      </c>
      <c r="I32" s="36">
        <f>'[1]вспомогат'!K30</f>
        <v>100.92968935260214</v>
      </c>
      <c r="J32" s="37">
        <f>'[1]вспомогат'!L30</f>
        <v>363198.6899999976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7434520.61</v>
      </c>
      <c r="F33" s="38">
        <f>'[1]вспомогат'!H31</f>
        <v>607041.9400000004</v>
      </c>
      <c r="G33" s="39">
        <f>'[1]вспомогат'!I31</f>
        <v>83.97142922196953</v>
      </c>
      <c r="H33" s="35">
        <f>'[1]вспомогат'!J31</f>
        <v>-115872.91999999993</v>
      </c>
      <c r="I33" s="36">
        <f>'[1]вспомогат'!K31</f>
        <v>109.87667692929276</v>
      </c>
      <c r="J33" s="37">
        <f>'[1]вспомогат'!L31</f>
        <v>668279.75</v>
      </c>
    </row>
    <row r="34" spans="1:10" ht="12.75">
      <c r="A34" s="32" t="s">
        <v>36</v>
      </c>
      <c r="B34" s="33">
        <f>'[1]вспомогат'!B32</f>
        <v>86283022</v>
      </c>
      <c r="C34" s="33">
        <f>'[1]вспомогат'!C32</f>
        <v>80434044</v>
      </c>
      <c r="D34" s="38">
        <f>'[1]вспомогат'!D32</f>
        <v>7283919</v>
      </c>
      <c r="E34" s="33">
        <f>'[1]вспомогат'!G32</f>
        <v>79267989.9</v>
      </c>
      <c r="F34" s="38">
        <f>'[1]вспомогат'!H32</f>
        <v>6527959.24000001</v>
      </c>
      <c r="G34" s="39">
        <f>'[1]вспомогат'!I32</f>
        <v>89.62152434698972</v>
      </c>
      <c r="H34" s="35">
        <f>'[1]вспомогат'!J32</f>
        <v>-755959.7599999905</v>
      </c>
      <c r="I34" s="36">
        <f>'[1]вспомогат'!K32</f>
        <v>98.55029780673468</v>
      </c>
      <c r="J34" s="37">
        <f>'[1]вспомогат'!L32</f>
        <v>-1166054.099999994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329133.62</v>
      </c>
      <c r="F35" s="38">
        <f>'[1]вспомогат'!H33</f>
        <v>18260</v>
      </c>
      <c r="G35" s="39">
        <f>'[1]вспомогат'!I33</f>
        <v>116.30573248407643</v>
      </c>
      <c r="H35" s="35">
        <f>'[1]вспомогат'!J33</f>
        <v>2560</v>
      </c>
      <c r="I35" s="36">
        <f>'[1]вспомогат'!K33</f>
        <v>314.9604019138756</v>
      </c>
      <c r="J35" s="37">
        <f>'[1]вспомогат'!L33</f>
        <v>224633.62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7916700.06</v>
      </c>
      <c r="F36" s="38">
        <f>'[1]вспомогат'!H34</f>
        <v>889717.1499999994</v>
      </c>
      <c r="G36" s="39">
        <f>'[1]вспомогат'!I34</f>
        <v>143.2774507830427</v>
      </c>
      <c r="H36" s="35">
        <f>'[1]вспомогат'!J34</f>
        <v>268742.14999999944</v>
      </c>
      <c r="I36" s="36">
        <f>'[1]вспомогат'!K34</f>
        <v>100.33246523938317</v>
      </c>
      <c r="J36" s="37">
        <f>'[1]вспомогат'!L34</f>
        <v>26233.05999999959</v>
      </c>
    </row>
    <row r="37" spans="1:10" ht="18.75" customHeight="1">
      <c r="A37" s="50" t="s">
        <v>39</v>
      </c>
      <c r="B37" s="41">
        <f>SUM(B17:B36)</f>
        <v>1113957996</v>
      </c>
      <c r="C37" s="41">
        <f>SUM(C17:C36)</f>
        <v>1033481485.86</v>
      </c>
      <c r="D37" s="41">
        <f>SUM(D17:D36)</f>
        <v>112864403.86</v>
      </c>
      <c r="E37" s="41">
        <f>SUM(E17:E36)</f>
        <v>1077581624.6399999</v>
      </c>
      <c r="F37" s="41">
        <f>SUM(F17:F36)</f>
        <v>111336510.56</v>
      </c>
      <c r="G37" s="42">
        <f>F37/D37*100</f>
        <v>98.64625759075003</v>
      </c>
      <c r="H37" s="41">
        <f>SUM(H17:H36)</f>
        <v>-1527893.300000003</v>
      </c>
      <c r="I37" s="43">
        <f>E37/C37*100</f>
        <v>104.26714357086932</v>
      </c>
      <c r="J37" s="41">
        <f>SUM(J17:J36)</f>
        <v>44100138.780000016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19442199.02</v>
      </c>
      <c r="F38" s="38">
        <f>'[1]вспомогат'!H35</f>
        <v>1341530.1900000013</v>
      </c>
      <c r="G38" s="39">
        <f>'[1]вспомогат'!I35</f>
        <v>117.88231277871763</v>
      </c>
      <c r="H38" s="35">
        <f>'[1]вспомогат'!J35</f>
        <v>203505.19000000134</v>
      </c>
      <c r="I38" s="36">
        <f>'[1]вспомогат'!K35</f>
        <v>118.06259706878383</v>
      </c>
      <c r="J38" s="37">
        <f>'[1]вспомогат'!L35</f>
        <v>2974495.0199999996</v>
      </c>
    </row>
    <row r="39" spans="1:10" ht="12.75" customHeight="1">
      <c r="A39" s="51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49035478.14</v>
      </c>
      <c r="F39" s="38">
        <f>'[1]вспомогат'!H36</f>
        <v>4257691.219999999</v>
      </c>
      <c r="G39" s="39">
        <f>'[1]вспомогат'!I36</f>
        <v>89.65827401833599</v>
      </c>
      <c r="H39" s="35">
        <f>'[1]вспомогат'!J36</f>
        <v>-491107.7800000012</v>
      </c>
      <c r="I39" s="36">
        <f>'[1]вспомогат'!K36</f>
        <v>97.38718720443148</v>
      </c>
      <c r="J39" s="37">
        <f>'[1]вспомогат'!L36</f>
        <v>-1315578.8599999994</v>
      </c>
    </row>
    <row r="40" spans="1:10" ht="12.75" customHeight="1">
      <c r="A40" s="51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26789472.44</v>
      </c>
      <c r="F40" s="38">
        <f>'[1]вспомогат'!H37</f>
        <v>2261709.1799999997</v>
      </c>
      <c r="G40" s="39">
        <f>'[1]вспомогат'!I37</f>
        <v>96.5215831575066</v>
      </c>
      <c r="H40" s="35">
        <f>'[1]вспомогат'!J37</f>
        <v>-81506.8200000003</v>
      </c>
      <c r="I40" s="36">
        <f>'[1]вспомогат'!K37</f>
        <v>101.85981835820033</v>
      </c>
      <c r="J40" s="37">
        <f>'[1]вспомогат'!L37</f>
        <v>489138.44000000134</v>
      </c>
    </row>
    <row r="41" spans="1:10" ht="12.75" customHeight="1">
      <c r="A41" s="51" t="s">
        <v>43</v>
      </c>
      <c r="B41" s="33">
        <f>'[1]вспомогат'!B38</f>
        <v>20632468</v>
      </c>
      <c r="C41" s="33">
        <f>'[1]вспомогат'!C38</f>
        <v>19614716</v>
      </c>
      <c r="D41" s="38">
        <f>'[1]вспомогат'!D38</f>
        <v>1995951</v>
      </c>
      <c r="E41" s="33">
        <f>'[1]вспомогат'!G38</f>
        <v>21181254.83</v>
      </c>
      <c r="F41" s="38">
        <f>'[1]вспомогат'!H38</f>
        <v>2192609.0699999966</v>
      </c>
      <c r="G41" s="39">
        <f>'[1]вспомогат'!I38</f>
        <v>109.85285059603149</v>
      </c>
      <c r="H41" s="35">
        <f>'[1]вспомогат'!J38</f>
        <v>196658.06999999657</v>
      </c>
      <c r="I41" s="36">
        <f>'[1]вспомогат'!K38</f>
        <v>107.98654861992394</v>
      </c>
      <c r="J41" s="37">
        <f>'[1]вспомогат'!L38</f>
        <v>1566538.8299999982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20460477.61</v>
      </c>
      <c r="F42" s="38">
        <f>'[1]вспомогат'!H39</f>
        <v>1762898.3399999999</v>
      </c>
      <c r="G42" s="39">
        <f>'[1]вспомогат'!I39</f>
        <v>78.80847675842891</v>
      </c>
      <c r="H42" s="35">
        <f>'[1]вспомогат'!J39</f>
        <v>-474041.66000000015</v>
      </c>
      <c r="I42" s="36">
        <f>'[1]вспомогат'!K39</f>
        <v>105.6612809246334</v>
      </c>
      <c r="J42" s="37">
        <f>'[1]вспомогат'!L39</f>
        <v>1096262.6099999994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21527347.65</v>
      </c>
      <c r="F43" s="38">
        <f>'[1]вспомогат'!H40</f>
        <v>1737587.9499999993</v>
      </c>
      <c r="G43" s="39">
        <f>'[1]вспомогат'!I40</f>
        <v>116.68477231672179</v>
      </c>
      <c r="H43" s="35">
        <f>'[1]вспомогат'!J40</f>
        <v>248457.94999999925</v>
      </c>
      <c r="I43" s="36">
        <f>'[1]вспомогат'!K40</f>
        <v>100.00048148290604</v>
      </c>
      <c r="J43" s="37">
        <f>'[1]вспомогат'!L40</f>
        <v>103.64999999850988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36858483.65</v>
      </c>
      <c r="F44" s="38">
        <f>'[1]вспомогат'!H41</f>
        <v>3977778.5199999996</v>
      </c>
      <c r="G44" s="39">
        <f>'[1]вспомогат'!I41</f>
        <v>140.18657059111064</v>
      </c>
      <c r="H44" s="35">
        <f>'[1]вспомогат'!J41</f>
        <v>1140289.5199999996</v>
      </c>
      <c r="I44" s="36">
        <f>'[1]вспомогат'!K41</f>
        <v>110.70626368529581</v>
      </c>
      <c r="J44" s="37">
        <f>'[1]вспомогат'!L41</f>
        <v>3564537.6499999985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59711681.87</v>
      </c>
      <c r="F45" s="38">
        <f>'[1]вспомогат'!H42</f>
        <v>5909483.109999999</v>
      </c>
      <c r="G45" s="39">
        <f>'[1]вспомогат'!I42</f>
        <v>111.31395503690729</v>
      </c>
      <c r="H45" s="35">
        <f>'[1]вспомогат'!J42</f>
        <v>600640.1099999994</v>
      </c>
      <c r="I45" s="36">
        <f>'[1]вспомогат'!K42</f>
        <v>97.49259865724912</v>
      </c>
      <c r="J45" s="37">
        <f>'[1]вспомогат'!L42</f>
        <v>-1535718.1300000027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28075691.35</v>
      </c>
      <c r="F46" s="38">
        <f>'[1]вспомогат'!H43</f>
        <v>2494942.16</v>
      </c>
      <c r="G46" s="39">
        <f>'[1]вспомогат'!I43</f>
        <v>50.168751080814786</v>
      </c>
      <c r="H46" s="35">
        <f>'[1]вспомогат'!J43</f>
        <v>-2478157.84</v>
      </c>
      <c r="I46" s="36">
        <f>'[1]вспомогат'!K43</f>
        <v>97.37917337089435</v>
      </c>
      <c r="J46" s="37">
        <f>'[1]вспомогат'!L43</f>
        <v>-755618.6499999985</v>
      </c>
    </row>
    <row r="47" spans="1:10" ht="14.25" customHeight="1">
      <c r="A47" s="52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29608845.5</v>
      </c>
      <c r="F47" s="38">
        <f>'[1]вспомогат'!H44</f>
        <v>2767329.329999998</v>
      </c>
      <c r="G47" s="39">
        <f>'[1]вспомогат'!I44</f>
        <v>56.108415443204706</v>
      </c>
      <c r="H47" s="35">
        <f>'[1]вспомогат'!J44</f>
        <v>-2164781.670000002</v>
      </c>
      <c r="I47" s="36">
        <f>'[1]вспомогат'!K44</f>
        <v>98.95102642215731</v>
      </c>
      <c r="J47" s="37">
        <f>'[1]вспомогат'!L44</f>
        <v>-313881.5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9283634.99</v>
      </c>
      <c r="F48" s="38">
        <f>'[1]вспомогат'!H45</f>
        <v>704504.8399999999</v>
      </c>
      <c r="G48" s="39">
        <f>'[1]вспомогат'!I45</f>
        <v>71.19158843561473</v>
      </c>
      <c r="H48" s="35">
        <f>'[1]вспомогат'!J45</f>
        <v>-285085.16000000015</v>
      </c>
      <c r="I48" s="36">
        <f>'[1]вспомогат'!K45</f>
        <v>87.85409996399203</v>
      </c>
      <c r="J48" s="37">
        <f>'[1]вспомогат'!L45</f>
        <v>-1283470.0099999998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10195221.51</v>
      </c>
      <c r="F49" s="38">
        <f>'[1]вспомогат'!H46</f>
        <v>1026404.5499999989</v>
      </c>
      <c r="G49" s="39">
        <f>'[1]вспомогат'!I46</f>
        <v>74.50834077397148</v>
      </c>
      <c r="H49" s="35">
        <f>'[1]вспомогат'!J46</f>
        <v>-351165.4500000011</v>
      </c>
      <c r="I49" s="36">
        <f>'[1]вспомогат'!K46</f>
        <v>97.75270981019895</v>
      </c>
      <c r="J49" s="37">
        <f>'[1]вспомогат'!L46</f>
        <v>-234383.49000000022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13820580.79</v>
      </c>
      <c r="F50" s="38">
        <f>'[1]вспомогат'!H47</f>
        <v>1341514.0799999982</v>
      </c>
      <c r="G50" s="39">
        <f>'[1]вспомогат'!I47</f>
        <v>66.43457711356545</v>
      </c>
      <c r="H50" s="35">
        <f>'[1]вспомогат'!J47</f>
        <v>-677786.9200000018</v>
      </c>
      <c r="I50" s="36">
        <f>'[1]вспомогат'!K47</f>
        <v>101.24713937570209</v>
      </c>
      <c r="J50" s="37">
        <f>'[1]вспомогат'!L47</f>
        <v>170238.7899999991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26814836.7</v>
      </c>
      <c r="F51" s="38">
        <f>'[1]вспомогат'!H48</f>
        <v>2144969.8499999978</v>
      </c>
      <c r="G51" s="39">
        <f>'[1]вспомогат'!I48</f>
        <v>77.06360369565584</v>
      </c>
      <c r="H51" s="35">
        <f>'[1]вспомогат'!J48</f>
        <v>-638406.1500000022</v>
      </c>
      <c r="I51" s="36">
        <f>'[1]вспомогат'!K48</f>
        <v>98.62543552783099</v>
      </c>
      <c r="J51" s="37">
        <f>'[1]вспомогат'!L48</f>
        <v>-373724.30000000075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11563495.23</v>
      </c>
      <c r="F52" s="38">
        <f>'[1]вспомогат'!H49</f>
        <v>1312571.1600000001</v>
      </c>
      <c r="G52" s="39">
        <f>'[1]вспомогат'!I49</f>
        <v>46.52198057701851</v>
      </c>
      <c r="H52" s="35">
        <f>'[1]вспомогат'!J49</f>
        <v>-1508828.8399999999</v>
      </c>
      <c r="I52" s="36">
        <f>'[1]вспомогат'!K49</f>
        <v>81.05609706688051</v>
      </c>
      <c r="J52" s="37">
        <f>'[1]вспомогат'!L49</f>
        <v>-2702544.7699999996</v>
      </c>
    </row>
    <row r="53" spans="1:10" ht="14.25" customHeight="1">
      <c r="A53" s="52" t="s">
        <v>55</v>
      </c>
      <c r="B53" s="33">
        <f>'[1]вспомогат'!B50</f>
        <v>11131000</v>
      </c>
      <c r="C53" s="33">
        <f>'[1]вспомогат'!C50</f>
        <v>9845630</v>
      </c>
      <c r="D53" s="38">
        <f>'[1]вспомогат'!D50</f>
        <v>1313090</v>
      </c>
      <c r="E53" s="33">
        <f>'[1]вспомогат'!G50</f>
        <v>10905879.7</v>
      </c>
      <c r="F53" s="38">
        <f>'[1]вспомогат'!H50</f>
        <v>1706929.3899999987</v>
      </c>
      <c r="G53" s="39">
        <f>'[1]вспомогат'!I50</f>
        <v>129.99332795162545</v>
      </c>
      <c r="H53" s="35">
        <f>'[1]вспомогат'!J50</f>
        <v>393839.38999999873</v>
      </c>
      <c r="I53" s="36">
        <f>'[1]вспомогат'!K50</f>
        <v>110.76873394592322</v>
      </c>
      <c r="J53" s="37">
        <f>'[1]вспомогат'!L50</f>
        <v>1060249.6999999993</v>
      </c>
    </row>
    <row r="54" spans="1:10" ht="14.25" customHeight="1">
      <c r="A54" s="52" t="s">
        <v>56</v>
      </c>
      <c r="B54" s="33">
        <f>'[1]вспомогат'!B51</f>
        <v>65323696</v>
      </c>
      <c r="C54" s="33">
        <f>'[1]вспомогат'!C51</f>
        <v>61786289</v>
      </c>
      <c r="D54" s="38">
        <f>'[1]вспомогат'!D51</f>
        <v>8407219</v>
      </c>
      <c r="E54" s="33">
        <f>'[1]вспомогат'!G51</f>
        <v>66202143.97</v>
      </c>
      <c r="F54" s="38">
        <f>'[1]вспомогат'!H51</f>
        <v>5680456.229999997</v>
      </c>
      <c r="G54" s="39">
        <f>'[1]вспомогат'!I51</f>
        <v>67.56641203232599</v>
      </c>
      <c r="H54" s="35">
        <f>'[1]вспомогат'!J51</f>
        <v>-2726762.7700000033</v>
      </c>
      <c r="I54" s="36">
        <f>'[1]вспомогат'!K51</f>
        <v>107.14698202703192</v>
      </c>
      <c r="J54" s="37">
        <f>'[1]вспомогат'!L51</f>
        <v>4415854.969999999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80843902.97</v>
      </c>
      <c r="F55" s="38">
        <f>'[1]вспомогат'!H52</f>
        <v>8280745.929999992</v>
      </c>
      <c r="G55" s="39">
        <f>'[1]вспомогат'!I52</f>
        <v>106.73644723904894</v>
      </c>
      <c r="H55" s="35">
        <f>'[1]вспомогат'!J52</f>
        <v>522621.92999999225</v>
      </c>
      <c r="I55" s="36">
        <f>'[1]вспомогат'!K52</f>
        <v>101.63584955573046</v>
      </c>
      <c r="J55" s="37">
        <f>'[1]вспомогат'!L52</f>
        <v>1301198.9699999988</v>
      </c>
    </row>
    <row r="56" spans="1:10" ht="14.25" customHeight="1">
      <c r="A56" s="52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34263723.22</v>
      </c>
      <c r="F56" s="38">
        <f>'[1]вспомогат'!H53</f>
        <v>2345542.1799999997</v>
      </c>
      <c r="G56" s="39">
        <f>'[1]вспомогат'!I53</f>
        <v>85.65484075351532</v>
      </c>
      <c r="H56" s="35">
        <f>'[1]вспомогат'!J53</f>
        <v>-392822.8200000003</v>
      </c>
      <c r="I56" s="36">
        <f>'[1]вспомогат'!K53</f>
        <v>99.22673306316244</v>
      </c>
      <c r="J56" s="37">
        <f>'[1]вспомогат'!L53</f>
        <v>-267014.7800000012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73014783.65</v>
      </c>
      <c r="F57" s="38">
        <f>'[1]вспомогат'!H54</f>
        <v>7193880.850000009</v>
      </c>
      <c r="G57" s="39">
        <f>'[1]вспомогат'!I54</f>
        <v>133.43524184378893</v>
      </c>
      <c r="H57" s="35">
        <f>'[1]вспомогат'!J54</f>
        <v>1802590.850000009</v>
      </c>
      <c r="I57" s="36">
        <f>'[1]вспомогат'!K54</f>
        <v>106.45838822849451</v>
      </c>
      <c r="J57" s="37">
        <f>'[1]вспомогат'!L54</f>
        <v>4429503.650000006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78146510.13</v>
      </c>
      <c r="F58" s="38">
        <f>'[1]вспомогат'!H55</f>
        <v>7246670.810000002</v>
      </c>
      <c r="G58" s="39">
        <f>'[1]вспомогат'!I55</f>
        <v>115.65528165024143</v>
      </c>
      <c r="H58" s="35">
        <f>'[1]вспомогат'!J55</f>
        <v>980920.8100000024</v>
      </c>
      <c r="I58" s="36">
        <f>'[1]вспомогат'!K55</f>
        <v>98.0924283196638</v>
      </c>
      <c r="J58" s="37">
        <f>'[1]вспомогат'!L55</f>
        <v>-1519689.8700000048</v>
      </c>
    </row>
    <row r="59" spans="1:10" ht="14.25" customHeight="1">
      <c r="A59" s="52" t="s">
        <v>61</v>
      </c>
      <c r="B59" s="33">
        <f>'[1]вспомогат'!B56</f>
        <v>16591664</v>
      </c>
      <c r="C59" s="33">
        <f>'[1]вспомогат'!C56</f>
        <v>15713274</v>
      </c>
      <c r="D59" s="38">
        <f>'[1]вспомогат'!D56</f>
        <v>2032288</v>
      </c>
      <c r="E59" s="33">
        <f>'[1]вспомогат'!G56</f>
        <v>16452468.46</v>
      </c>
      <c r="F59" s="38">
        <f>'[1]вспомогат'!H56</f>
        <v>1975085.75</v>
      </c>
      <c r="G59" s="39">
        <f>'[1]вспомогат'!I56</f>
        <v>97.18532757168276</v>
      </c>
      <c r="H59" s="35">
        <f>'[1]вспомогат'!J56</f>
        <v>-57202.25</v>
      </c>
      <c r="I59" s="36">
        <f>'[1]вспомогат'!K56</f>
        <v>104.7042676147568</v>
      </c>
      <c r="J59" s="37">
        <f>'[1]вспомогат'!L56</f>
        <v>739194.4600000009</v>
      </c>
    </row>
    <row r="60" spans="1:10" ht="14.25" customHeight="1">
      <c r="A60" s="52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68629303.22</v>
      </c>
      <c r="F60" s="38">
        <f>'[1]вспомогат'!H57</f>
        <v>7066052.43</v>
      </c>
      <c r="G60" s="39">
        <f>'[1]вспомогат'!I57</f>
        <v>117.61665793065129</v>
      </c>
      <c r="H60" s="35">
        <f>'[1]вспомогат'!J57</f>
        <v>1058355.4299999997</v>
      </c>
      <c r="I60" s="36">
        <f>'[1]вспомогат'!K57</f>
        <v>103.89992347994972</v>
      </c>
      <c r="J60" s="37">
        <f>'[1]вспомогат'!L57</f>
        <v>2576027.219999999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25539206.47</v>
      </c>
      <c r="F61" s="38">
        <f>'[1]вспомогат'!H58</f>
        <v>3675944.459999997</v>
      </c>
      <c r="G61" s="39">
        <f>'[1]вспомогат'!I58</f>
        <v>205.99157977082797</v>
      </c>
      <c r="H61" s="35">
        <f>'[1]вспомогат'!J58</f>
        <v>1891432.4599999972</v>
      </c>
      <c r="I61" s="36">
        <f>'[1]вспомогат'!K58</f>
        <v>114.46479488651858</v>
      </c>
      <c r="J61" s="37">
        <f>'[1]вспомогат'!L58</f>
        <v>3227362.469999999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13515068.87</v>
      </c>
      <c r="F62" s="38">
        <f>'[1]вспомогат'!H59</f>
        <v>1194516.5499999989</v>
      </c>
      <c r="G62" s="39">
        <f>'[1]вспомогат'!I59</f>
        <v>117.76723030494823</v>
      </c>
      <c r="H62" s="35">
        <f>'[1]вспомогат'!J59</f>
        <v>180213.54999999888</v>
      </c>
      <c r="I62" s="36">
        <f>'[1]вспомогат'!K59</f>
        <v>94.30879416825022</v>
      </c>
      <c r="J62" s="37">
        <f>'[1]вспомогат'!L59</f>
        <v>-815587.1300000008</v>
      </c>
    </row>
    <row r="63" spans="1:10" ht="14.25" customHeight="1">
      <c r="A63" s="52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13136510.31</v>
      </c>
      <c r="F63" s="38">
        <f>'[1]вспомогат'!H60</f>
        <v>1036350.8499999996</v>
      </c>
      <c r="G63" s="39">
        <f>'[1]вспомогат'!I60</f>
        <v>168.56934540462458</v>
      </c>
      <c r="H63" s="35">
        <f>'[1]вспомогат'!J60</f>
        <v>421558.8499999996</v>
      </c>
      <c r="I63" s="36">
        <f>'[1]вспомогат'!K60</f>
        <v>123.47329509657303</v>
      </c>
      <c r="J63" s="37">
        <f>'[1]вспомогат'!L60</f>
        <v>2497359.3100000005</v>
      </c>
    </row>
    <row r="64" spans="1:10" ht="14.25" customHeight="1">
      <c r="A64" s="52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12744897.21</v>
      </c>
      <c r="F64" s="38">
        <f>'[1]вспомогат'!H61</f>
        <v>959461.6600000001</v>
      </c>
      <c r="G64" s="39">
        <f>'[1]вспомогат'!I61</f>
        <v>68.04654016147427</v>
      </c>
      <c r="H64" s="35">
        <f>'[1]вспомогат'!J61</f>
        <v>-450546.33999999985</v>
      </c>
      <c r="I64" s="36">
        <f>'[1]вспомогат'!K61</f>
        <v>97.62139818561376</v>
      </c>
      <c r="J64" s="37">
        <f>'[1]вспомогат'!L61</f>
        <v>-310536.7899999991</v>
      </c>
    </row>
    <row r="65" spans="1:10" ht="14.25" customHeight="1">
      <c r="A65" s="52" t="s">
        <v>67</v>
      </c>
      <c r="B65" s="33">
        <f>'[1]вспомогат'!B62</f>
        <v>10648985</v>
      </c>
      <c r="C65" s="33">
        <f>'[1]вспомогат'!C62</f>
        <v>9821503</v>
      </c>
      <c r="D65" s="38">
        <f>'[1]вспомогат'!D62</f>
        <v>1480252</v>
      </c>
      <c r="E65" s="33">
        <f>'[1]вспомогат'!G62</f>
        <v>10546585.02</v>
      </c>
      <c r="F65" s="38">
        <f>'[1]вспомогат'!H62</f>
        <v>1481106.379999999</v>
      </c>
      <c r="G65" s="39">
        <f>'[1]вспомогат'!I62</f>
        <v>100.05771855062508</v>
      </c>
      <c r="H65" s="35">
        <f>'[1]вспомогат'!J62</f>
        <v>854.3799999989569</v>
      </c>
      <c r="I65" s="36">
        <f>'[1]вспомогат'!K62</f>
        <v>107.38259734788045</v>
      </c>
      <c r="J65" s="37">
        <f>'[1]вспомогат'!L62</f>
        <v>725082.0199999996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15971056.94</v>
      </c>
      <c r="F66" s="38">
        <f>'[1]вспомогат'!H63</f>
        <v>1244975</v>
      </c>
      <c r="G66" s="39">
        <f>'[1]вспомогат'!I63</f>
        <v>114.94128182875714</v>
      </c>
      <c r="H66" s="35">
        <f>'[1]вспомогат'!J63</f>
        <v>161835</v>
      </c>
      <c r="I66" s="36">
        <f>'[1]вспомогат'!K63</f>
        <v>111.06846733572237</v>
      </c>
      <c r="J66" s="37">
        <f>'[1]вспомогат'!L63</f>
        <v>1591586.9399999995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12119684.92</v>
      </c>
      <c r="F67" s="38">
        <f>'[1]вспомогат'!H64</f>
        <v>1069967.9100000001</v>
      </c>
      <c r="G67" s="39">
        <f>'[1]вспомогат'!I64</f>
        <v>125.37986081246244</v>
      </c>
      <c r="H67" s="35">
        <f>'[1]вспомогат'!J64</f>
        <v>216586.91000000015</v>
      </c>
      <c r="I67" s="36">
        <f>'[1]вспомогат'!K64</f>
        <v>107.84278497885353</v>
      </c>
      <c r="J67" s="37">
        <f>'[1]вспомогат'!L64</f>
        <v>881394.9199999999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38317814.24</v>
      </c>
      <c r="F68" s="38">
        <f>'[1]вспомогат'!H65</f>
        <v>3506429.8300000057</v>
      </c>
      <c r="G68" s="39">
        <f>'[1]вспомогат'!I65</f>
        <v>118.07651908911076</v>
      </c>
      <c r="H68" s="35">
        <f>'[1]вспомогат'!J65</f>
        <v>536804.8300000057</v>
      </c>
      <c r="I68" s="36">
        <f>'[1]вспомогат'!K65</f>
        <v>111.65521141817756</v>
      </c>
      <c r="J68" s="37">
        <f>'[1]вспомогат'!L65</f>
        <v>3999833.240000002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64933213.03</v>
      </c>
      <c r="F69" s="38">
        <f>'[1]вспомогат'!H66</f>
        <v>5158204.020000003</v>
      </c>
      <c r="G69" s="39">
        <f>'[1]вспомогат'!I66</f>
        <v>88.7872112227554</v>
      </c>
      <c r="H69" s="35">
        <f>'[1]вспомогат'!J66</f>
        <v>-651420.9799999967</v>
      </c>
      <c r="I69" s="36">
        <f>'[1]вспомогат'!K66</f>
        <v>93.58982772872159</v>
      </c>
      <c r="J69" s="37">
        <f>'[1]вспомогат'!L66</f>
        <v>-4447417.969999999</v>
      </c>
    </row>
    <row r="70" spans="1:10" ht="14.25" customHeight="1">
      <c r="A70" s="52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90205845.97</v>
      </c>
      <c r="F70" s="38">
        <f>'[1]вспомогат'!H67</f>
        <v>7504508.679999992</v>
      </c>
      <c r="G70" s="39">
        <f>'[1]вспомогат'!I67</f>
        <v>73.98366534834679</v>
      </c>
      <c r="H70" s="35">
        <f>'[1]вспомогат'!J67</f>
        <v>-2638958.3200000077</v>
      </c>
      <c r="I70" s="36">
        <f>'[1]вспомогат'!K67</f>
        <v>97.36552438763051</v>
      </c>
      <c r="J70" s="37">
        <f>'[1]вспомогат'!L67</f>
        <v>-2440752.030000001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16659988.06</v>
      </c>
      <c r="F71" s="38">
        <f>'[1]вспомогат'!H68</f>
        <v>1684238.1600000001</v>
      </c>
      <c r="G71" s="39">
        <f>'[1]вспомогат'!I68</f>
        <v>99.52685101743542</v>
      </c>
      <c r="H71" s="35">
        <f>'[1]вспомогат'!J68</f>
        <v>-8006.839999999851</v>
      </c>
      <c r="I71" s="36">
        <f>'[1]вспомогат'!K68</f>
        <v>109.46097696948594</v>
      </c>
      <c r="J71" s="37">
        <f>'[1]вспомогат'!L68</f>
        <v>1439963.0600000005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9893804.78</v>
      </c>
      <c r="F72" s="38">
        <f>'[1]вспомогат'!H69</f>
        <v>1011241.6899999995</v>
      </c>
      <c r="G72" s="39">
        <f>'[1]вспомогат'!I69</f>
        <v>122.00141758065423</v>
      </c>
      <c r="H72" s="35">
        <f>'[1]вспомогат'!J69</f>
        <v>182364.68999999948</v>
      </c>
      <c r="I72" s="36">
        <f>'[1]вспомогат'!K69</f>
        <v>107.69405945713243</v>
      </c>
      <c r="J72" s="37">
        <f>'[1]вспомогат'!L69</f>
        <v>706849.7799999993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7280575.15</v>
      </c>
      <c r="F73" s="38">
        <f>'[1]вспомогат'!H70</f>
        <v>613568.6900000004</v>
      </c>
      <c r="G73" s="39">
        <f>'[1]вспомогат'!I70</f>
        <v>102.719061753445</v>
      </c>
      <c r="H73" s="35">
        <f>'[1]вспомогат'!J70</f>
        <v>16241.69000000041</v>
      </c>
      <c r="I73" s="36">
        <f>'[1]вспомогат'!K70</f>
        <v>102.30514271774906</v>
      </c>
      <c r="J73" s="37">
        <f>'[1]вспомогат'!L70</f>
        <v>164046.15000000037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52351215.27</v>
      </c>
      <c r="F74" s="38">
        <f>'[1]вспомогат'!H71</f>
        <v>5272344.590000004</v>
      </c>
      <c r="G74" s="39">
        <f>'[1]вспомогат'!I71</f>
        <v>117.12209024387002</v>
      </c>
      <c r="H74" s="35">
        <f>'[1]вспомогат'!J71</f>
        <v>770764.5900000036</v>
      </c>
      <c r="I74" s="36">
        <f>'[1]вспомогат'!K71</f>
        <v>96.23384983026013</v>
      </c>
      <c r="J74" s="37">
        <f>'[1]вспомогат'!L71</f>
        <v>-2048785.7299999967</v>
      </c>
    </row>
    <row r="75" spans="1:10" ht="14.25" customHeight="1">
      <c r="A75" s="52" t="s">
        <v>77</v>
      </c>
      <c r="B75" s="33">
        <f>'[1]вспомогат'!B72</f>
        <v>24733892</v>
      </c>
      <c r="C75" s="33">
        <f>'[1]вспомогат'!C72</f>
        <v>23124187</v>
      </c>
      <c r="D75" s="38">
        <f>'[1]вспомогат'!D72</f>
        <v>2129930</v>
      </c>
      <c r="E75" s="33">
        <f>'[1]вспомогат'!G72</f>
        <v>24170697.88</v>
      </c>
      <c r="F75" s="38">
        <f>'[1]вспомогат'!H72</f>
        <v>2302599.34</v>
      </c>
      <c r="G75" s="39">
        <f>'[1]вспомогат'!I72</f>
        <v>108.10680820496448</v>
      </c>
      <c r="H75" s="35">
        <f>'[1]вспомогат'!J72</f>
        <v>172669.33999999985</v>
      </c>
      <c r="I75" s="36">
        <f>'[1]вспомогат'!K72</f>
        <v>104.52561155987883</v>
      </c>
      <c r="J75" s="37">
        <f>'[1]вспомогат'!L72</f>
        <v>1046510.879999999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10187147.58</v>
      </c>
      <c r="F76" s="38">
        <f>'[1]вспомогат'!H73</f>
        <v>1006502.6199999992</v>
      </c>
      <c r="G76" s="39">
        <f>'[1]вспомогат'!I73</f>
        <v>169.1970716290953</v>
      </c>
      <c r="H76" s="35">
        <f>'[1]вспомогат'!J73</f>
        <v>411632.6199999992</v>
      </c>
      <c r="I76" s="36">
        <f>'[1]вспомогат'!K73</f>
        <v>112.03137734902873</v>
      </c>
      <c r="J76" s="37">
        <f>'[1]вспомогат'!L73</f>
        <v>1094027.58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10454003.98</v>
      </c>
      <c r="F77" s="38">
        <f>'[1]вспомогат'!H74</f>
        <v>1108205.3399999999</v>
      </c>
      <c r="G77" s="39">
        <f>'[1]вспомогат'!I74</f>
        <v>77.33555387607528</v>
      </c>
      <c r="H77" s="35">
        <f>'[1]вспомогат'!J74</f>
        <v>-324777.66000000015</v>
      </c>
      <c r="I77" s="36">
        <f>'[1]вспомогат'!K74</f>
        <v>111.97643996891141</v>
      </c>
      <c r="J77" s="37">
        <f>'[1]вспомогат'!L74</f>
        <v>1118107.9800000004</v>
      </c>
    </row>
    <row r="78" spans="1:10" ht="14.25" customHeight="1">
      <c r="A78" s="52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9739943.25</v>
      </c>
      <c r="F78" s="38">
        <f>'[1]вспомогат'!H75</f>
        <v>1112793.6400000006</v>
      </c>
      <c r="G78" s="39">
        <f>'[1]вспомогат'!I75</f>
        <v>121.90202868131888</v>
      </c>
      <c r="H78" s="35">
        <f>'[1]вспомогат'!J75</f>
        <v>199934.6400000006</v>
      </c>
      <c r="I78" s="36">
        <f>'[1]вспомогат'!K75</f>
        <v>115.02266455688206</v>
      </c>
      <c r="J78" s="37">
        <f>'[1]вспомогат'!L75</f>
        <v>1272096.25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15334736.02</v>
      </c>
      <c r="F79" s="38">
        <f>'[1]вспомогат'!H76</f>
        <v>938568.4699999988</v>
      </c>
      <c r="G79" s="39">
        <f>'[1]вспомогат'!I76</f>
        <v>86.79021418095793</v>
      </c>
      <c r="H79" s="35">
        <f>'[1]вспомогат'!J76</f>
        <v>-142853.5300000012</v>
      </c>
      <c r="I79" s="36">
        <f>'[1]вспомогат'!K76</f>
        <v>100.16194064210428</v>
      </c>
      <c r="J79" s="37">
        <f>'[1]вспомогат'!L76</f>
        <v>24793.019999999553</v>
      </c>
    </row>
    <row r="80" spans="1:10" ht="14.25" customHeight="1">
      <c r="A80" s="52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13119520.7</v>
      </c>
      <c r="F80" s="38">
        <f>'[1]вспомогат'!H77</f>
        <v>926665.7899999991</v>
      </c>
      <c r="G80" s="39">
        <f>'[1]вспомогат'!I77</f>
        <v>125.45584378837282</v>
      </c>
      <c r="H80" s="35">
        <f>'[1]вспомогат'!J77</f>
        <v>188026.7899999991</v>
      </c>
      <c r="I80" s="36">
        <f>'[1]вспомогат'!K77</f>
        <v>124.43592235901188</v>
      </c>
      <c r="J80" s="37">
        <f>'[1]вспомогат'!L77</f>
        <v>2576326.6999999993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453545730.45</v>
      </c>
      <c r="F81" s="38">
        <f>'[1]вспомогат'!H78</f>
        <v>46865493.51999998</v>
      </c>
      <c r="G81" s="39">
        <f>'[1]вспомогат'!I78</f>
        <v>115.01222878909947</v>
      </c>
      <c r="H81" s="35">
        <f>'[1]вспомогат'!J78</f>
        <v>6117223.519999981</v>
      </c>
      <c r="I81" s="36">
        <f>'[1]вспомогат'!K78</f>
        <v>102.95824849923972</v>
      </c>
      <c r="J81" s="37">
        <f>'[1]вспомогат'!L78</f>
        <v>13031505.449999988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40287567</v>
      </c>
      <c r="D82" s="38">
        <f>'[1]вспомогат'!D79</f>
        <v>4847089</v>
      </c>
      <c r="E82" s="33">
        <f>'[1]вспомогат'!G79</f>
        <v>41841808.21</v>
      </c>
      <c r="F82" s="38">
        <f>'[1]вспомогат'!H79</f>
        <v>3284236.490000002</v>
      </c>
      <c r="G82" s="39">
        <f>'[1]вспомогат'!I79</f>
        <v>67.75688438978533</v>
      </c>
      <c r="H82" s="35">
        <f>'[1]вспомогат'!J79</f>
        <v>-1562852.509999998</v>
      </c>
      <c r="I82" s="36">
        <f>'[1]вспомогат'!K79</f>
        <v>103.8578681358445</v>
      </c>
      <c r="J82" s="37">
        <f>'[1]вспомогат'!L79</f>
        <v>1554241.210000001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10793044.08</v>
      </c>
      <c r="F83" s="38">
        <f>'[1]вспомогат'!H80</f>
        <v>808496.4600000009</v>
      </c>
      <c r="G83" s="39">
        <f>'[1]вспомогат'!I80</f>
        <v>95.94643353025096</v>
      </c>
      <c r="H83" s="35">
        <f>'[1]вспомогат'!J80</f>
        <v>-34157.539999999106</v>
      </c>
      <c r="I83" s="36">
        <f>'[1]вспомогат'!K80</f>
        <v>102.04459045805194</v>
      </c>
      <c r="J83" s="37">
        <f>'[1]вспомогат'!L80</f>
        <v>216252.08000000007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155569285.78</v>
      </c>
      <c r="F84" s="38">
        <f>'[1]вспомогат'!H81</f>
        <v>15169275.169999987</v>
      </c>
      <c r="G84" s="39">
        <f>'[1]вспомогат'!I81</f>
        <v>132.62213902366895</v>
      </c>
      <c r="H84" s="35">
        <f>'[1]вспомогат'!J81</f>
        <v>3731309.169999987</v>
      </c>
      <c r="I84" s="36">
        <f>'[1]вспомогат'!K81</f>
        <v>92.58887594154353</v>
      </c>
      <c r="J84" s="37">
        <f>'[1]вспомогат'!L81</f>
        <v>-12452287.219999999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39419859</v>
      </c>
      <c r="D85" s="38">
        <f>'[1]вспомогат'!D82</f>
        <v>3972599</v>
      </c>
      <c r="E85" s="33">
        <f>'[1]вспомогат'!G82</f>
        <v>39419853.96</v>
      </c>
      <c r="F85" s="38">
        <f>'[1]вспомогат'!H82</f>
        <v>3319041.280000001</v>
      </c>
      <c r="G85" s="39">
        <f>'[1]вспомогат'!I82</f>
        <v>83.54835914724846</v>
      </c>
      <c r="H85" s="35">
        <f>'[1]вспомогат'!J82</f>
        <v>-653557.7199999988</v>
      </c>
      <c r="I85" s="36">
        <f>'[1]вспомогат'!K82</f>
        <v>99.99998721456615</v>
      </c>
      <c r="J85" s="37">
        <f>'[1]вспомогат'!L82</f>
        <v>-5.03999999910593</v>
      </c>
    </row>
    <row r="86" spans="1:10" ht="15" customHeight="1">
      <c r="A86" s="50" t="s">
        <v>88</v>
      </c>
      <c r="B86" s="41">
        <f>SUM(B38:B85)</f>
        <v>2104973970</v>
      </c>
      <c r="C86" s="41">
        <f>SUM(C38:C85)</f>
        <v>1951484968</v>
      </c>
      <c r="D86" s="41">
        <f>SUM(D38:D85)</f>
        <v>185431079</v>
      </c>
      <c r="E86" s="41">
        <f>SUM(E38:E85)</f>
        <v>1980218654.7300003</v>
      </c>
      <c r="F86" s="41">
        <f>SUM(F38:F85)</f>
        <v>188983623.70999995</v>
      </c>
      <c r="G86" s="42">
        <f>F86/D86*100</f>
        <v>101.9158302530289</v>
      </c>
      <c r="H86" s="41">
        <f>SUM(H38:H85)</f>
        <v>3552544.7099999553</v>
      </c>
      <c r="I86" s="43">
        <f>E86/C86*100</f>
        <v>101.47240113048109</v>
      </c>
      <c r="J86" s="41">
        <f>SUM(J38:J85)</f>
        <v>28733686.72999999</v>
      </c>
    </row>
    <row r="87" spans="1:10" ht="15.75" customHeight="1">
      <c r="A87" s="53" t="s">
        <v>89</v>
      </c>
      <c r="B87" s="54">
        <f>'[1]вспомогат'!B83</f>
        <v>13162405046</v>
      </c>
      <c r="C87" s="54">
        <f>'[1]вспомогат'!C83</f>
        <v>12088246219.86</v>
      </c>
      <c r="D87" s="54">
        <f>'[1]вспомогат'!D83</f>
        <v>1323770556.86</v>
      </c>
      <c r="E87" s="54">
        <f>'[1]вспомогат'!G83</f>
        <v>11996938533.349997</v>
      </c>
      <c r="F87" s="54">
        <f>'[1]вспомогат'!H83</f>
        <v>1347046051.3200002</v>
      </c>
      <c r="G87" s="55">
        <f>'[1]вспомогат'!I83</f>
        <v>101.75827256010362</v>
      </c>
      <c r="H87" s="54">
        <f>'[1]вспомогат'!J83</f>
        <v>23275494.4599998</v>
      </c>
      <c r="I87" s="55">
        <f>'[1]вспомогат'!K83</f>
        <v>99.24465729064988</v>
      </c>
      <c r="J87" s="54">
        <f>'[1]вспомогат'!L83</f>
        <v>-91307686.51000011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30.11.2020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2020-12-01T08:18:27Z</dcterms:created>
  <dcterms:modified xsi:type="dcterms:W3CDTF">2020-12-01T08:18:50Z</dcterms:modified>
  <cp:category/>
  <cp:version/>
  <cp:contentType/>
  <cp:contentStatus/>
</cp:coreProperties>
</file>