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<sst xmlns="http://schemas.openxmlformats.org/spreadsheetml/2006/main" count="94" uniqueCount="89">
  <si>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</si>
  <si>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</si>
  <si>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</si>
  <si>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</si>
  <si>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</si>
  <si>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</si>
  <si>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</si>
  <si>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</si>
  <si>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</si>
  <si>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</si>
  <si>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</si>
  <si>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</si>
  <si>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</si>
  <si>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</si>
  <si>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Бердянського р-ну</t>
  </si>
  <si>
    <t>Зведений бюджет Василiвського р-ну</t>
  </si>
  <si>
    <t>Зведений бюджет Запорiзького р-ну</t>
  </si>
  <si>
    <t>Зведений бюджет Мелiтопольського р-ну</t>
  </si>
  <si>
    <t>Зведений бюджет Пологівського р-ну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</si>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</sst>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502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05.02.2021</v>
          </cell>
        </row>
        <row r="6">
          <cell r="G6" t="str">
            <v>Фактично надійшло на 05.02.2021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2427268400</v>
          </cell>
          <cell r="C10">
            <v>354356600</v>
          </cell>
          <cell r="D10">
            <v>216020800</v>
          </cell>
          <cell r="G10">
            <v>194776526.12999997</v>
          </cell>
          <cell r="H10">
            <v>57675885.16999996</v>
          </cell>
          <cell r="I10">
            <v>26.699227653077834</v>
          </cell>
          <cell r="J10">
            <v>-158344914.83000004</v>
          </cell>
          <cell r="K10">
            <v>54.96624759634785</v>
          </cell>
          <cell r="L10">
            <v>-159580073.87000003</v>
          </cell>
        </row>
        <row r="11">
          <cell r="B11">
            <v>344000</v>
          </cell>
          <cell r="C11">
            <v>71170</v>
          </cell>
          <cell r="D11">
            <v>44270</v>
          </cell>
          <cell r="G11">
            <v>40792.02</v>
          </cell>
          <cell r="H11">
            <v>27339.999999999996</v>
          </cell>
          <cell r="I11">
            <v>61.757397786311266</v>
          </cell>
          <cell r="J11">
            <v>-16930.000000000004</v>
          </cell>
          <cell r="K11">
            <v>57.31631305325276</v>
          </cell>
          <cell r="L11">
            <v>-30377.980000000003</v>
          </cell>
        </row>
        <row r="12">
          <cell r="B12">
            <v>23700</v>
          </cell>
          <cell r="C12">
            <v>3100</v>
          </cell>
          <cell r="D12">
            <v>1550</v>
          </cell>
          <cell r="G12">
            <v>62908.24</v>
          </cell>
          <cell r="H12">
            <v>8086</v>
          </cell>
          <cell r="I12">
            <v>521.6774193548387</v>
          </cell>
          <cell r="J12">
            <v>6536</v>
          </cell>
          <cell r="K12">
            <v>2029.298064516129</v>
          </cell>
          <cell r="L12">
            <v>59808.24</v>
          </cell>
        </row>
        <row r="13">
          <cell r="B13">
            <v>400000</v>
          </cell>
          <cell r="C13">
            <v>81700</v>
          </cell>
          <cell r="D13">
            <v>40700</v>
          </cell>
          <cell r="G13">
            <v>105231.74</v>
          </cell>
          <cell r="H13">
            <v>3570</v>
          </cell>
          <cell r="I13">
            <v>8.771498771498772</v>
          </cell>
          <cell r="J13">
            <v>-37130</v>
          </cell>
          <cell r="K13">
            <v>128.8026193390453</v>
          </cell>
          <cell r="L13">
            <v>23531.740000000005</v>
          </cell>
        </row>
        <row r="14">
          <cell r="B14">
            <v>100000</v>
          </cell>
          <cell r="C14">
            <v>96000</v>
          </cell>
          <cell r="D14">
            <v>96000</v>
          </cell>
          <cell r="G14">
            <v>74902.36</v>
          </cell>
          <cell r="H14">
            <v>7720</v>
          </cell>
          <cell r="I14">
            <v>8.041666666666666</v>
          </cell>
          <cell r="J14">
            <v>-88280</v>
          </cell>
          <cell r="K14">
            <v>78.02329166666667</v>
          </cell>
          <cell r="L14">
            <v>-21097.64</v>
          </cell>
        </row>
        <row r="15">
          <cell r="B15">
            <v>10000</v>
          </cell>
          <cell r="C15">
            <v>5000</v>
          </cell>
          <cell r="D15">
            <v>5000</v>
          </cell>
          <cell r="G15">
            <v>453.79</v>
          </cell>
          <cell r="H15">
            <v>0</v>
          </cell>
          <cell r="I15">
            <v>0</v>
          </cell>
          <cell r="J15">
            <v>-5000</v>
          </cell>
          <cell r="K15">
            <v>9.075800000000001</v>
          </cell>
          <cell r="L15">
            <v>-4546.21</v>
          </cell>
        </row>
        <row r="16">
          <cell r="B16">
            <v>19660201</v>
          </cell>
          <cell r="C16">
            <v>2077261</v>
          </cell>
          <cell r="D16">
            <v>1065141</v>
          </cell>
          <cell r="G16">
            <v>2205900.4000000004</v>
          </cell>
          <cell r="H16">
            <v>99517.9299999997</v>
          </cell>
          <cell r="I16">
            <v>9.343169589753817</v>
          </cell>
          <cell r="J16">
            <v>-965623.0700000003</v>
          </cell>
          <cell r="K16">
            <v>106.19274130694218</v>
          </cell>
          <cell r="L16">
            <v>128639.40000000037</v>
          </cell>
        </row>
        <row r="17">
          <cell r="B17">
            <v>66196615</v>
          </cell>
          <cell r="C17">
            <v>9565205</v>
          </cell>
          <cell r="D17">
            <v>9565205</v>
          </cell>
          <cell r="G17">
            <v>4957035.340000001</v>
          </cell>
          <cell r="H17">
            <v>516174.48000000045</v>
          </cell>
          <cell r="I17">
            <v>5.3963765543969044</v>
          </cell>
          <cell r="J17">
            <v>-9049030.52</v>
          </cell>
          <cell r="K17">
            <v>51.82361841696023</v>
          </cell>
          <cell r="L17">
            <v>-4608169.659999999</v>
          </cell>
        </row>
        <row r="18">
          <cell r="B18">
            <v>28075138</v>
          </cell>
          <cell r="C18">
            <v>3712875</v>
          </cell>
          <cell r="D18">
            <v>1303522</v>
          </cell>
          <cell r="G18">
            <v>2444864.5199999996</v>
          </cell>
          <cell r="H18">
            <v>360949.5999999996</v>
          </cell>
          <cell r="I18">
            <v>27.69033434034866</v>
          </cell>
          <cell r="J18">
            <v>-942572.4000000004</v>
          </cell>
          <cell r="K18">
            <v>65.84828522371477</v>
          </cell>
          <cell r="L18">
            <v>-1268010.4800000004</v>
          </cell>
        </row>
        <row r="19">
          <cell r="B19">
            <v>22563587</v>
          </cell>
          <cell r="C19">
            <v>3689759</v>
          </cell>
          <cell r="D19">
            <v>1141800</v>
          </cell>
          <cell r="G19">
            <v>1775534.94</v>
          </cell>
          <cell r="H19">
            <v>157328.09999999986</v>
          </cell>
          <cell r="I19">
            <v>13.778954282711494</v>
          </cell>
          <cell r="J19">
            <v>-984471.9000000001</v>
          </cell>
          <cell r="K19">
            <v>48.12062088607955</v>
          </cell>
          <cell r="L19">
            <v>-1914224.06</v>
          </cell>
        </row>
        <row r="20">
          <cell r="B20">
            <v>22886910</v>
          </cell>
          <cell r="C20">
            <v>2704310</v>
          </cell>
          <cell r="D20">
            <v>898710</v>
          </cell>
          <cell r="G20">
            <v>2452910.54</v>
          </cell>
          <cell r="H20">
            <v>285853.3100000005</v>
          </cell>
          <cell r="I20">
            <v>31.8070690211526</v>
          </cell>
          <cell r="J20">
            <v>-612856.6899999995</v>
          </cell>
          <cell r="K20">
            <v>90.70374846079037</v>
          </cell>
          <cell r="L20">
            <v>-251399.45999999996</v>
          </cell>
        </row>
        <row r="21">
          <cell r="B21">
            <v>23356090</v>
          </cell>
          <cell r="C21">
            <v>3353940</v>
          </cell>
          <cell r="D21">
            <v>3353940</v>
          </cell>
          <cell r="G21">
            <v>1938574.11</v>
          </cell>
          <cell r="H21">
            <v>258608.1299999999</v>
          </cell>
          <cell r="I21">
            <v>7.7105771122918085</v>
          </cell>
          <cell r="J21">
            <v>-3095331.87</v>
          </cell>
          <cell r="K21">
            <v>57.7999042916689</v>
          </cell>
          <cell r="L21">
            <v>-1415365.89</v>
          </cell>
        </row>
        <row r="22">
          <cell r="B22">
            <v>42446726</v>
          </cell>
          <cell r="C22">
            <v>8585073</v>
          </cell>
          <cell r="D22">
            <v>3438944</v>
          </cell>
          <cell r="G22">
            <v>3829829.7999999993</v>
          </cell>
          <cell r="H22">
            <v>739280.0599999987</v>
          </cell>
          <cell r="I22">
            <v>21.497298589334363</v>
          </cell>
          <cell r="J22">
            <v>-2699663.9400000013</v>
          </cell>
          <cell r="K22">
            <v>44.61033470536592</v>
          </cell>
          <cell r="L22">
            <v>-4755243.200000001</v>
          </cell>
        </row>
        <row r="23">
          <cell r="B23">
            <v>88219080</v>
          </cell>
          <cell r="C23">
            <v>10813509</v>
          </cell>
          <cell r="D23">
            <v>4537216</v>
          </cell>
          <cell r="G23">
            <v>6570161.42</v>
          </cell>
          <cell r="H23">
            <v>1612131.5199999996</v>
          </cell>
          <cell r="I23">
            <v>35.53129319829604</v>
          </cell>
          <cell r="J23">
            <v>-2925084.4800000004</v>
          </cell>
          <cell r="K23">
            <v>60.75882879461236</v>
          </cell>
          <cell r="L23">
            <v>-4243347.58</v>
          </cell>
        </row>
        <row r="24">
          <cell r="B24">
            <v>28414475</v>
          </cell>
          <cell r="C24">
            <v>3290185</v>
          </cell>
          <cell r="D24">
            <v>1913300</v>
          </cell>
          <cell r="G24">
            <v>3162885.7700000005</v>
          </cell>
          <cell r="H24">
            <v>321562.39000000013</v>
          </cell>
          <cell r="I24">
            <v>16.806689489363933</v>
          </cell>
          <cell r="J24">
            <v>-1591737.6099999999</v>
          </cell>
          <cell r="K24">
            <v>96.13094005352283</v>
          </cell>
          <cell r="L24">
            <v>-127299.22999999952</v>
          </cell>
        </row>
        <row r="25">
          <cell r="B25">
            <v>34468000</v>
          </cell>
          <cell r="C25">
            <v>5642963</v>
          </cell>
          <cell r="D25">
            <v>3320170</v>
          </cell>
          <cell r="G25">
            <v>2892520.2299999995</v>
          </cell>
          <cell r="H25">
            <v>272324.8399999994</v>
          </cell>
          <cell r="I25">
            <v>8.202135432824205</v>
          </cell>
          <cell r="J25">
            <v>-3047845.1600000006</v>
          </cell>
          <cell r="K25">
            <v>51.258890586381646</v>
          </cell>
          <cell r="L25">
            <v>-2750442.7700000005</v>
          </cell>
        </row>
        <row r="26">
          <cell r="B26">
            <v>15682956</v>
          </cell>
          <cell r="C26">
            <v>3649988</v>
          </cell>
          <cell r="D26">
            <v>1851801</v>
          </cell>
          <cell r="G26">
            <v>1378826.44</v>
          </cell>
          <cell r="H26">
            <v>24707.690000000177</v>
          </cell>
          <cell r="I26">
            <v>1.3342518985571439</v>
          </cell>
          <cell r="J26">
            <v>-1827093.3099999998</v>
          </cell>
          <cell r="K26">
            <v>37.77619104501165</v>
          </cell>
          <cell r="L26">
            <v>-2271161.56</v>
          </cell>
        </row>
        <row r="27">
          <cell r="B27">
            <v>28188190</v>
          </cell>
          <cell r="C27">
            <v>3694040</v>
          </cell>
          <cell r="D27">
            <v>1622884</v>
          </cell>
          <cell r="G27">
            <v>2721277.41</v>
          </cell>
          <cell r="H27">
            <v>344132.38000000035</v>
          </cell>
          <cell r="I27">
            <v>21.204989389260128</v>
          </cell>
          <cell r="J27">
            <v>-1278751.6199999996</v>
          </cell>
          <cell r="K27">
            <v>73.66670122684108</v>
          </cell>
          <cell r="L27">
            <v>-972762.5899999999</v>
          </cell>
        </row>
        <row r="28">
          <cell r="B28">
            <v>11226700</v>
          </cell>
          <cell r="C28">
            <v>1215800</v>
          </cell>
          <cell r="D28">
            <v>1215800</v>
          </cell>
          <cell r="G28">
            <v>1170469.3100000003</v>
          </cell>
          <cell r="H28">
            <v>43639.21000000043</v>
          </cell>
          <cell r="I28">
            <v>3.589341174535321</v>
          </cell>
          <cell r="J28">
            <v>-1172160.7899999996</v>
          </cell>
          <cell r="K28">
            <v>96.2715339694029</v>
          </cell>
          <cell r="L28">
            <v>-45330.68999999971</v>
          </cell>
        </row>
        <row r="29">
          <cell r="B29">
            <v>69657100</v>
          </cell>
          <cell r="C29">
            <v>10746420</v>
          </cell>
          <cell r="D29">
            <v>5242690</v>
          </cell>
          <cell r="G29">
            <v>6182821.79</v>
          </cell>
          <cell r="H29">
            <v>742643.1899999995</v>
          </cell>
          <cell r="I29">
            <v>14.165308076578997</v>
          </cell>
          <cell r="J29">
            <v>-4500046.8100000005</v>
          </cell>
          <cell r="K29">
            <v>57.533781389523206</v>
          </cell>
          <cell r="L29">
            <v>-4563598.21</v>
          </cell>
        </row>
        <row r="30">
          <cell r="B30">
            <v>90870100</v>
          </cell>
          <cell r="C30">
            <v>13592600</v>
          </cell>
          <cell r="D30">
            <v>7168600</v>
          </cell>
          <cell r="G30">
            <v>10121279.019999998</v>
          </cell>
          <cell r="H30">
            <v>2067280.1499999976</v>
          </cell>
          <cell r="I30">
            <v>28.837989984097277</v>
          </cell>
          <cell r="J30">
            <v>-5101319.850000002</v>
          </cell>
          <cell r="K30">
            <v>74.46168518164293</v>
          </cell>
          <cell r="L30">
            <v>-3471320.9800000023</v>
          </cell>
        </row>
        <row r="31">
          <cell r="B31">
            <v>43435500</v>
          </cell>
          <cell r="C31">
            <v>5287460</v>
          </cell>
          <cell r="D31">
            <v>2317070</v>
          </cell>
          <cell r="G31">
            <v>3189827.05</v>
          </cell>
          <cell r="H31">
            <v>416258.0800000001</v>
          </cell>
          <cell r="I31">
            <v>17.96484698347482</v>
          </cell>
          <cell r="J31">
            <v>-1900811.92</v>
          </cell>
          <cell r="K31">
            <v>60.328154728357276</v>
          </cell>
          <cell r="L31">
            <v>-2097632.95</v>
          </cell>
        </row>
        <row r="32">
          <cell r="B32">
            <v>82562970</v>
          </cell>
          <cell r="C32">
            <v>10814090</v>
          </cell>
          <cell r="D32">
            <v>3769365</v>
          </cell>
          <cell r="G32">
            <v>7595598.350000001</v>
          </cell>
          <cell r="H32">
            <v>804453.4900000012</v>
          </cell>
          <cell r="I32">
            <v>21.341883579860298</v>
          </cell>
          <cell r="J32">
            <v>-2964911.509999999</v>
          </cell>
          <cell r="K32">
            <v>70.23797980227648</v>
          </cell>
          <cell r="L32">
            <v>-3218491.6499999994</v>
          </cell>
        </row>
        <row r="33">
          <cell r="B33">
            <v>111000000</v>
          </cell>
          <cell r="C33">
            <v>18520510</v>
          </cell>
          <cell r="D33">
            <v>8359180</v>
          </cell>
          <cell r="G33">
            <v>9150250.860000001</v>
          </cell>
          <cell r="H33">
            <v>1034433.0500000026</v>
          </cell>
          <cell r="I33">
            <v>12.374814874186255</v>
          </cell>
          <cell r="J33">
            <v>-7324746.949999997</v>
          </cell>
          <cell r="K33">
            <v>49.406041518295126</v>
          </cell>
          <cell r="L33">
            <v>-9370259.139999999</v>
          </cell>
        </row>
        <row r="34">
          <cell r="B34">
            <v>21371120</v>
          </cell>
          <cell r="C34">
            <v>2595244</v>
          </cell>
          <cell r="D34">
            <v>1253242</v>
          </cell>
          <cell r="G34">
            <v>1583101.1699999997</v>
          </cell>
          <cell r="H34">
            <v>159788.9399999997</v>
          </cell>
          <cell r="I34">
            <v>12.750046678933494</v>
          </cell>
          <cell r="J34">
            <v>-1093453.0600000003</v>
          </cell>
          <cell r="K34">
            <v>61.00008977961223</v>
          </cell>
          <cell r="L34">
            <v>-1012142.8300000003</v>
          </cell>
        </row>
        <row r="35">
          <cell r="B35">
            <v>90103117</v>
          </cell>
          <cell r="C35">
            <v>12459342</v>
          </cell>
          <cell r="D35">
            <v>7299445</v>
          </cell>
          <cell r="G35">
            <v>7109693.95</v>
          </cell>
          <cell r="H35">
            <v>1161664.8900000006</v>
          </cell>
          <cell r="I35">
            <v>15.914427603742483</v>
          </cell>
          <cell r="J35">
            <v>-6137780.109999999</v>
          </cell>
          <cell r="K35">
            <v>57.063157508638895</v>
          </cell>
          <cell r="L35">
            <v>-5349648.05</v>
          </cell>
        </row>
        <row r="36">
          <cell r="B36">
            <v>26309400</v>
          </cell>
          <cell r="C36">
            <v>3424959</v>
          </cell>
          <cell r="D36">
            <v>1308704</v>
          </cell>
          <cell r="G36">
            <v>2412357.1599999997</v>
          </cell>
          <cell r="H36">
            <v>239467.66999999946</v>
          </cell>
          <cell r="I36">
            <v>18.298077334523274</v>
          </cell>
          <cell r="J36">
            <v>-1069236.3300000005</v>
          </cell>
          <cell r="K36">
            <v>70.43462885249137</v>
          </cell>
          <cell r="L36">
            <v>-1012601.8400000003</v>
          </cell>
        </row>
        <row r="37">
          <cell r="B37">
            <v>12838300</v>
          </cell>
          <cell r="C37">
            <v>907100</v>
          </cell>
          <cell r="D37">
            <v>421000</v>
          </cell>
          <cell r="G37">
            <v>879424.75</v>
          </cell>
          <cell r="H37">
            <v>81885.41000000015</v>
          </cell>
          <cell r="I37">
            <v>19.45021615201904</v>
          </cell>
          <cell r="J37">
            <v>-339114.58999999985</v>
          </cell>
          <cell r="K37">
            <v>96.94904089957006</v>
          </cell>
          <cell r="L37">
            <v>-27675.25</v>
          </cell>
        </row>
        <row r="38">
          <cell r="B38">
            <v>14272562</v>
          </cell>
          <cell r="C38">
            <v>1142473</v>
          </cell>
          <cell r="D38">
            <v>494982</v>
          </cell>
          <cell r="G38">
            <v>886898.5499999998</v>
          </cell>
          <cell r="H38">
            <v>62614.16999999981</v>
          </cell>
          <cell r="I38">
            <v>12.649787264991415</v>
          </cell>
          <cell r="J38">
            <v>-432367.8300000002</v>
          </cell>
          <cell r="K38">
            <v>77.62971641342945</v>
          </cell>
          <cell r="L38">
            <v>-255574.4500000002</v>
          </cell>
        </row>
        <row r="39">
          <cell r="B39">
            <v>17818680</v>
          </cell>
          <cell r="C39">
            <v>1891949</v>
          </cell>
          <cell r="D39">
            <v>1002321</v>
          </cell>
          <cell r="G39">
            <v>1233136.91</v>
          </cell>
          <cell r="H39">
            <v>218140.27000000002</v>
          </cell>
          <cell r="I39">
            <v>21.7635138842746</v>
          </cell>
          <cell r="J39">
            <v>-784180.73</v>
          </cell>
          <cell r="K39">
            <v>65.17812636598555</v>
          </cell>
          <cell r="L39">
            <v>-658812.0900000001</v>
          </cell>
        </row>
        <row r="40">
          <cell r="B40">
            <v>19582000</v>
          </cell>
          <cell r="C40">
            <v>2473830</v>
          </cell>
          <cell r="D40">
            <v>2473830</v>
          </cell>
          <cell r="G40">
            <v>1568437.8399999999</v>
          </cell>
          <cell r="H40">
            <v>104935.57000000007</v>
          </cell>
          <cell r="I40">
            <v>4.241826237049437</v>
          </cell>
          <cell r="J40">
            <v>-2368894.4299999997</v>
          </cell>
          <cell r="K40">
            <v>63.401197333689055</v>
          </cell>
          <cell r="L40">
            <v>-905392.1600000001</v>
          </cell>
        </row>
        <row r="41">
          <cell r="B41">
            <v>13860049</v>
          </cell>
          <cell r="C41">
            <v>1914058</v>
          </cell>
          <cell r="D41">
            <v>801733</v>
          </cell>
          <cell r="G41">
            <v>1096130.4800000002</v>
          </cell>
          <cell r="H41">
            <v>95776.15000000037</v>
          </cell>
          <cell r="I41">
            <v>11.946140423308055</v>
          </cell>
          <cell r="J41">
            <v>-705956.8499999996</v>
          </cell>
          <cell r="K41">
            <v>57.26735971428244</v>
          </cell>
          <cell r="L41">
            <v>-817927.5199999998</v>
          </cell>
        </row>
        <row r="42">
          <cell r="B42">
            <v>62090650</v>
          </cell>
          <cell r="C42">
            <v>7464881</v>
          </cell>
          <cell r="D42">
            <v>3709542</v>
          </cell>
          <cell r="G42">
            <v>4900461.03</v>
          </cell>
          <cell r="H42">
            <v>1933540.7899999996</v>
          </cell>
          <cell r="I42">
            <v>52.12343707120716</v>
          </cell>
          <cell r="J42">
            <v>-1776001.2100000004</v>
          </cell>
          <cell r="K42">
            <v>65.64687407609043</v>
          </cell>
          <cell r="L42">
            <v>-2564419.9699999997</v>
          </cell>
        </row>
        <row r="43">
          <cell r="B43">
            <v>69110296</v>
          </cell>
          <cell r="C43">
            <v>11812011</v>
          </cell>
          <cell r="D43">
            <v>6397316</v>
          </cell>
          <cell r="G43">
            <v>4780845.199999999</v>
          </cell>
          <cell r="H43">
            <v>447792.5999999996</v>
          </cell>
          <cell r="I43">
            <v>6.9996948720369545</v>
          </cell>
          <cell r="J43">
            <v>-5949523.4</v>
          </cell>
          <cell r="K43">
            <v>40.47443911117251</v>
          </cell>
          <cell r="L43">
            <v>-7031165.800000001</v>
          </cell>
        </row>
        <row r="44">
          <cell r="B44">
            <v>115434670</v>
          </cell>
          <cell r="C44">
            <v>15276002</v>
          </cell>
          <cell r="D44">
            <v>6854160</v>
          </cell>
          <cell r="G44">
            <v>9572661.69</v>
          </cell>
          <cell r="H44">
            <v>1836704.6800000006</v>
          </cell>
          <cell r="I44">
            <v>26.79693324929679</v>
          </cell>
          <cell r="J44">
            <v>-5017455.319999999</v>
          </cell>
          <cell r="K44">
            <v>62.66470566055175</v>
          </cell>
          <cell r="L44">
            <v>-5703340.3100000005</v>
          </cell>
        </row>
        <row r="45">
          <cell r="B45">
            <v>17967550</v>
          </cell>
          <cell r="C45">
            <v>1812600</v>
          </cell>
          <cell r="D45">
            <v>1006800</v>
          </cell>
          <cell r="G45">
            <v>1443988.5799999998</v>
          </cell>
          <cell r="H45">
            <v>203314.19999999995</v>
          </cell>
          <cell r="I45">
            <v>20.194100119189507</v>
          </cell>
          <cell r="J45">
            <v>-803485.8</v>
          </cell>
          <cell r="K45">
            <v>79.66394019640295</v>
          </cell>
          <cell r="L45">
            <v>-368611.42000000016</v>
          </cell>
        </row>
        <row r="46">
          <cell r="B46">
            <v>20127100</v>
          </cell>
          <cell r="C46">
            <v>2804480</v>
          </cell>
          <cell r="D46">
            <v>1531120</v>
          </cell>
          <cell r="G46">
            <v>1697039.7</v>
          </cell>
          <cell r="H46">
            <v>389469.98</v>
          </cell>
          <cell r="I46">
            <v>25.436933747844716</v>
          </cell>
          <cell r="J46">
            <v>-1141650.02</v>
          </cell>
          <cell r="K46">
            <v>60.51174192720219</v>
          </cell>
          <cell r="L46">
            <v>-1107440.3</v>
          </cell>
        </row>
        <row r="47">
          <cell r="B47">
            <v>75036221</v>
          </cell>
          <cell r="C47">
            <v>10141904</v>
          </cell>
          <cell r="D47">
            <v>5352175</v>
          </cell>
          <cell r="G47">
            <v>5474232.35</v>
          </cell>
          <cell r="H47">
            <v>780542.3200000003</v>
          </cell>
          <cell r="I47">
            <v>14.583647208845008</v>
          </cell>
          <cell r="J47">
            <v>-4571632.68</v>
          </cell>
          <cell r="K47">
            <v>53.97637711814271</v>
          </cell>
          <cell r="L47">
            <v>-4667671.65</v>
          </cell>
        </row>
        <row r="48">
          <cell r="B48">
            <v>28402326</v>
          </cell>
          <cell r="C48">
            <v>4380550</v>
          </cell>
          <cell r="D48">
            <v>2394600</v>
          </cell>
          <cell r="G48">
            <v>2297734.8699999996</v>
          </cell>
          <cell r="H48">
            <v>287563.88999999966</v>
          </cell>
          <cell r="I48">
            <v>12.008848659483824</v>
          </cell>
          <cell r="J48">
            <v>-2107036.1100000003</v>
          </cell>
          <cell r="K48">
            <v>52.45311365011243</v>
          </cell>
          <cell r="L48">
            <v>-2082815.1300000004</v>
          </cell>
        </row>
        <row r="49">
          <cell r="B49">
            <v>18021230</v>
          </cell>
          <cell r="C49">
            <v>2490575</v>
          </cell>
          <cell r="D49">
            <v>1060050</v>
          </cell>
          <cell r="G49">
            <v>1946114.7000000002</v>
          </cell>
          <cell r="H49">
            <v>174708.65000000037</v>
          </cell>
          <cell r="I49">
            <v>16.481170699495344</v>
          </cell>
          <cell r="J49">
            <v>-885341.3499999996</v>
          </cell>
          <cell r="K49">
            <v>78.13917268100741</v>
          </cell>
          <cell r="L49">
            <v>-544460.2999999998</v>
          </cell>
        </row>
        <row r="50">
          <cell r="B50">
            <v>35325885</v>
          </cell>
          <cell r="C50">
            <v>3239601</v>
          </cell>
          <cell r="D50">
            <v>1614164</v>
          </cell>
          <cell r="G50">
            <v>5463365.2299999995</v>
          </cell>
          <cell r="H50">
            <v>3093710.98</v>
          </cell>
          <cell r="I50">
            <v>191.66026376502018</v>
          </cell>
          <cell r="J50">
            <v>1479546.98</v>
          </cell>
          <cell r="K50">
            <v>168.64315173380916</v>
          </cell>
          <cell r="L50">
            <v>2223764.2299999995</v>
          </cell>
        </row>
        <row r="51">
          <cell r="B51">
            <v>26227300</v>
          </cell>
          <cell r="C51">
            <v>2757240</v>
          </cell>
          <cell r="D51">
            <v>1244526</v>
          </cell>
          <cell r="G51">
            <v>1726843.6300000001</v>
          </cell>
          <cell r="H51">
            <v>228570.34999999986</v>
          </cell>
          <cell r="I51">
            <v>18.366056635216932</v>
          </cell>
          <cell r="J51">
            <v>-1015955.6500000001</v>
          </cell>
          <cell r="K51">
            <v>62.62942761602183</v>
          </cell>
          <cell r="L51">
            <v>-1030396.3699999999</v>
          </cell>
        </row>
        <row r="52">
          <cell r="B52">
            <v>486210400</v>
          </cell>
          <cell r="C52">
            <v>77663030</v>
          </cell>
          <cell r="D52">
            <v>40765000</v>
          </cell>
          <cell r="G52">
            <v>44872910.55000001</v>
          </cell>
          <cell r="H52">
            <v>7151890.38000001</v>
          </cell>
          <cell r="I52">
            <v>17.544193254016953</v>
          </cell>
          <cell r="J52">
            <v>-33613109.61999999</v>
          </cell>
          <cell r="K52">
            <v>57.778985123294845</v>
          </cell>
          <cell r="L52">
            <v>-32790119.449999988</v>
          </cell>
        </row>
        <row r="53">
          <cell r="B53">
            <v>57772743</v>
          </cell>
          <cell r="C53">
            <v>6532135</v>
          </cell>
          <cell r="D53">
            <v>2974705</v>
          </cell>
          <cell r="G53">
            <v>4803711.949999999</v>
          </cell>
          <cell r="H53">
            <v>666695.0199999996</v>
          </cell>
          <cell r="I53">
            <v>22.412139018827062</v>
          </cell>
          <cell r="J53">
            <v>-2308009.9800000004</v>
          </cell>
          <cell r="K53">
            <v>73.53969184654021</v>
          </cell>
          <cell r="L53">
            <v>-1728423.0500000007</v>
          </cell>
        </row>
        <row r="54">
          <cell r="B54">
            <v>12514241</v>
          </cell>
          <cell r="C54">
            <v>1908617</v>
          </cell>
          <cell r="D54">
            <v>845424</v>
          </cell>
          <cell r="G54">
            <v>1057008.61</v>
          </cell>
          <cell r="H54">
            <v>231733.15000000014</v>
          </cell>
          <cell r="I54">
            <v>27.41028761899356</v>
          </cell>
          <cell r="J54">
            <v>-613690.8499999999</v>
          </cell>
          <cell r="K54">
            <v>55.38086530718317</v>
          </cell>
          <cell r="L54">
            <v>-851608.3899999999</v>
          </cell>
        </row>
        <row r="55">
          <cell r="B55">
            <v>247090055</v>
          </cell>
          <cell r="C55">
            <v>43206596</v>
          </cell>
          <cell r="D55">
            <v>23555374</v>
          </cell>
          <cell r="G55">
            <v>21455987.889999997</v>
          </cell>
          <cell r="H55">
            <v>4752079.679999998</v>
          </cell>
          <cell r="I55">
            <v>20.17407866247421</v>
          </cell>
          <cell r="J55">
            <v>-18803294.32</v>
          </cell>
          <cell r="K55">
            <v>49.659056432031804</v>
          </cell>
          <cell r="L55">
            <v>-21750608.110000003</v>
          </cell>
        </row>
        <row r="56">
          <cell r="B56">
            <v>53582320</v>
          </cell>
          <cell r="C56">
            <v>6112540</v>
          </cell>
          <cell r="D56">
            <v>3058340</v>
          </cell>
          <cell r="G56">
            <v>4317848.760000001</v>
          </cell>
          <cell r="H56">
            <v>520400.71000000136</v>
          </cell>
          <cell r="I56">
            <v>17.015789938332603</v>
          </cell>
          <cell r="J56">
            <v>-2537939.2899999986</v>
          </cell>
          <cell r="K56">
            <v>70.6391902547877</v>
          </cell>
          <cell r="L56">
            <v>-1794691.2399999993</v>
          </cell>
        </row>
        <row r="57">
          <cell r="B57">
            <v>12321700</v>
          </cell>
          <cell r="C57">
            <v>1186000</v>
          </cell>
          <cell r="D57">
            <v>598450</v>
          </cell>
          <cell r="G57">
            <v>1112428.2000000002</v>
          </cell>
          <cell r="H57">
            <v>205701.31000000017</v>
          </cell>
          <cell r="I57">
            <v>34.372346896148414</v>
          </cell>
          <cell r="J57">
            <v>-392748.6899999998</v>
          </cell>
          <cell r="K57">
            <v>93.7966441821248</v>
          </cell>
          <cell r="L57">
            <v>-73571.79999999981</v>
          </cell>
        </row>
        <row r="58">
          <cell r="B58">
            <v>22815730</v>
          </cell>
          <cell r="C58">
            <v>2730810</v>
          </cell>
          <cell r="D58">
            <v>1288450</v>
          </cell>
          <cell r="G58">
            <v>1588253.37</v>
          </cell>
          <cell r="H58">
            <v>108198.32000000007</v>
          </cell>
          <cell r="I58">
            <v>8.397556754239595</v>
          </cell>
          <cell r="J58">
            <v>-1180251.68</v>
          </cell>
          <cell r="K58">
            <v>58.16052270205544</v>
          </cell>
          <cell r="L58">
            <v>-1142556.63</v>
          </cell>
        </row>
        <row r="59">
          <cell r="B59">
            <v>23396500</v>
          </cell>
          <cell r="C59">
            <v>3065360</v>
          </cell>
          <cell r="D59">
            <v>1513060</v>
          </cell>
          <cell r="G59">
            <v>1336547.4200000002</v>
          </cell>
          <cell r="H59">
            <v>179404.96999999997</v>
          </cell>
          <cell r="I59">
            <v>11.857095554703712</v>
          </cell>
          <cell r="J59">
            <v>-1333655.03</v>
          </cell>
          <cell r="K59">
            <v>43.60164613617977</v>
          </cell>
          <cell r="L59">
            <v>-1728812.5799999998</v>
          </cell>
        </row>
        <row r="60">
          <cell r="B60">
            <v>64941800</v>
          </cell>
          <cell r="C60">
            <v>9998414</v>
          </cell>
          <cell r="D60">
            <v>9998414</v>
          </cell>
          <cell r="G60">
            <v>10222207.17</v>
          </cell>
          <cell r="H60">
            <v>6764279.03</v>
          </cell>
          <cell r="I60">
            <v>67.65352014829553</v>
          </cell>
          <cell r="J60">
            <v>-3234134.9699999997</v>
          </cell>
          <cell r="K60">
            <v>102.2382866922694</v>
          </cell>
          <cell r="L60">
            <v>223793.16999999993</v>
          </cell>
        </row>
        <row r="61">
          <cell r="B61">
            <v>17000000</v>
          </cell>
          <cell r="C61">
            <v>2034495</v>
          </cell>
          <cell r="D61">
            <v>745902</v>
          </cell>
          <cell r="G61">
            <v>1663471.3</v>
          </cell>
          <cell r="H61">
            <v>581482.0700000001</v>
          </cell>
          <cell r="I61">
            <v>77.95689916369712</v>
          </cell>
          <cell r="J61">
            <v>-164419.92999999993</v>
          </cell>
          <cell r="K61">
            <v>81.76335159339295</v>
          </cell>
          <cell r="L61">
            <v>-371023.69999999995</v>
          </cell>
        </row>
        <row r="62">
          <cell r="B62">
            <v>17403486</v>
          </cell>
          <cell r="C62">
            <v>2086354</v>
          </cell>
          <cell r="D62">
            <v>2086354</v>
          </cell>
          <cell r="G62">
            <v>1776154.7800000003</v>
          </cell>
          <cell r="H62">
            <v>85147.81000000029</v>
          </cell>
          <cell r="I62">
            <v>4.081177499120489</v>
          </cell>
          <cell r="J62">
            <v>-2001206.1899999997</v>
          </cell>
          <cell r="K62">
            <v>85.13199485801547</v>
          </cell>
          <cell r="L62">
            <v>-310199.21999999974</v>
          </cell>
        </row>
        <row r="63">
          <cell r="B63">
            <v>33732700</v>
          </cell>
          <cell r="C63">
            <v>2267920</v>
          </cell>
          <cell r="D63">
            <v>1339420</v>
          </cell>
          <cell r="G63">
            <v>2626126.08</v>
          </cell>
          <cell r="H63">
            <v>181738.02000000002</v>
          </cell>
          <cell r="I63">
            <v>13.568411700586822</v>
          </cell>
          <cell r="J63">
            <v>-1157681.98</v>
          </cell>
          <cell r="K63">
            <v>115.79447599562596</v>
          </cell>
          <cell r="L63">
            <v>358206.0800000001</v>
          </cell>
        </row>
        <row r="64">
          <cell r="B64">
            <v>100401880</v>
          </cell>
          <cell r="C64">
            <v>11039090</v>
          </cell>
          <cell r="D64">
            <v>5536785</v>
          </cell>
          <cell r="G64">
            <v>9042968.03</v>
          </cell>
          <cell r="H64">
            <v>1338676.5199999996</v>
          </cell>
          <cell r="I64">
            <v>24.17786711963711</v>
          </cell>
          <cell r="J64">
            <v>-4198108.48</v>
          </cell>
          <cell r="K64">
            <v>81.9176945744622</v>
          </cell>
          <cell r="L64">
            <v>-1996121.9700000007</v>
          </cell>
        </row>
        <row r="65">
          <cell r="B65">
            <v>87729034</v>
          </cell>
          <cell r="C65">
            <v>12074984</v>
          </cell>
          <cell r="D65">
            <v>6130642</v>
          </cell>
          <cell r="G65">
            <v>8698460.97</v>
          </cell>
          <cell r="H65">
            <v>1514867.5700000003</v>
          </cell>
          <cell r="I65">
            <v>24.70977052647994</v>
          </cell>
          <cell r="J65">
            <v>-4615774.43</v>
          </cell>
          <cell r="K65">
            <v>72.03703930373739</v>
          </cell>
          <cell r="L65">
            <v>-3376523.0299999993</v>
          </cell>
        </row>
        <row r="66">
          <cell r="B66">
            <v>59227834</v>
          </cell>
          <cell r="C66">
            <v>9386503</v>
          </cell>
          <cell r="D66">
            <v>5204868</v>
          </cell>
          <cell r="G66">
            <v>5777840.9399999995</v>
          </cell>
          <cell r="H66">
            <v>1020921.6499999994</v>
          </cell>
          <cell r="I66">
            <v>19.614746233718115</v>
          </cell>
          <cell r="J66">
            <v>-4183946.3500000006</v>
          </cell>
          <cell r="K66">
            <v>61.55477647000166</v>
          </cell>
          <cell r="L66">
            <v>-3608662.0600000005</v>
          </cell>
        </row>
        <row r="67">
          <cell r="B67">
            <v>878630800</v>
          </cell>
          <cell r="C67">
            <v>144138400</v>
          </cell>
          <cell r="D67">
            <v>69093950</v>
          </cell>
          <cell r="G67">
            <v>124462958.42</v>
          </cell>
          <cell r="H67">
            <v>36217025.29000001</v>
          </cell>
          <cell r="I67">
            <v>52.417071668358815</v>
          </cell>
          <cell r="J67">
            <v>-32876924.709999993</v>
          </cell>
          <cell r="K67">
            <v>86.34961843616968</v>
          </cell>
          <cell r="L67">
            <v>-19675441.58</v>
          </cell>
        </row>
        <row r="68">
          <cell r="B68">
            <v>6492000000</v>
          </cell>
          <cell r="C68">
            <v>1035700000</v>
          </cell>
          <cell r="D68">
            <v>571500000</v>
          </cell>
          <cell r="G68">
            <v>613478307.0999999</v>
          </cell>
          <cell r="H68">
            <v>159669567.03000003</v>
          </cell>
          <cell r="I68">
            <v>27.93868189501313</v>
          </cell>
          <cell r="J68">
            <v>-411830432.96999997</v>
          </cell>
          <cell r="K68">
            <v>59.23320528145215</v>
          </cell>
          <cell r="L68">
            <v>-422221692.9000001</v>
          </cell>
        </row>
        <row r="69">
          <cell r="B69">
            <v>23163726</v>
          </cell>
          <cell r="C69">
            <v>2821396</v>
          </cell>
          <cell r="D69">
            <v>2821396</v>
          </cell>
          <cell r="G69">
            <v>1228996.8800000001</v>
          </cell>
          <cell r="H69">
            <v>219049.47999999998</v>
          </cell>
          <cell r="I69">
            <v>7.763868666433211</v>
          </cell>
          <cell r="J69">
            <v>-2602346.52</v>
          </cell>
          <cell r="K69">
            <v>43.559885957164475</v>
          </cell>
          <cell r="L69">
            <v>-1592399.1199999999</v>
          </cell>
        </row>
        <row r="70">
          <cell r="B70">
            <v>26260500</v>
          </cell>
          <cell r="C70">
            <v>3606386</v>
          </cell>
          <cell r="D70">
            <v>1947886</v>
          </cell>
          <cell r="G70">
            <v>2496577.38</v>
          </cell>
          <cell r="H70">
            <v>375048.31000000006</v>
          </cell>
          <cell r="I70">
            <v>19.254120107644905</v>
          </cell>
          <cell r="J70">
            <v>-1572837.69</v>
          </cell>
          <cell r="K70">
            <v>69.22657142080743</v>
          </cell>
          <cell r="L70">
            <v>-1109808.62</v>
          </cell>
        </row>
        <row r="71">
          <cell r="B71">
            <v>34002800</v>
          </cell>
          <cell r="C71">
            <v>4763384</v>
          </cell>
          <cell r="D71">
            <v>2212942</v>
          </cell>
          <cell r="G71">
            <v>2527375.61</v>
          </cell>
          <cell r="H71">
            <v>564341.8500000003</v>
          </cell>
          <cell r="I71">
            <v>25.501881657991955</v>
          </cell>
          <cell r="J71">
            <v>-1648600.1499999997</v>
          </cell>
          <cell r="K71">
            <v>53.0584057468388</v>
          </cell>
          <cell r="L71">
            <v>-2236008.39</v>
          </cell>
        </row>
        <row r="72">
          <cell r="B72">
            <v>207684300</v>
          </cell>
          <cell r="C72">
            <v>25651100</v>
          </cell>
          <cell r="D72">
            <v>12836600</v>
          </cell>
          <cell r="G72">
            <v>24266290.01</v>
          </cell>
          <cell r="H72">
            <v>7814625.850000003</v>
          </cell>
          <cell r="I72">
            <v>60.877692301699845</v>
          </cell>
          <cell r="J72">
            <v>-5021974.149999997</v>
          </cell>
          <cell r="K72">
            <v>94.60136216380585</v>
          </cell>
          <cell r="L72">
            <v>-1384809.9899999984</v>
          </cell>
        </row>
        <row r="73">
          <cell r="B73">
            <v>25925474</v>
          </cell>
          <cell r="C73">
            <v>3416139</v>
          </cell>
          <cell r="D73">
            <v>1826904</v>
          </cell>
          <cell r="G73">
            <v>2472277.5100000002</v>
          </cell>
          <cell r="H73">
            <v>379240.67000000016</v>
          </cell>
          <cell r="I73">
            <v>20.75865343772854</v>
          </cell>
          <cell r="J73">
            <v>-1447663.3299999998</v>
          </cell>
          <cell r="K73">
            <v>72.37051858838296</v>
          </cell>
          <cell r="L73">
            <v>-943861.4899999998</v>
          </cell>
        </row>
        <row r="74">
          <cell r="B74">
            <v>740000000</v>
          </cell>
          <cell r="C74">
            <v>101300000</v>
          </cell>
          <cell r="D74">
            <v>54163000</v>
          </cell>
          <cell r="G74">
            <v>66569901.96000001</v>
          </cell>
          <cell r="H74">
            <v>16493131.590000018</v>
          </cell>
          <cell r="I74">
            <v>30.450919613019995</v>
          </cell>
          <cell r="J74">
            <v>-37669868.40999998</v>
          </cell>
          <cell r="K74">
            <v>65.71559917077987</v>
          </cell>
          <cell r="L74">
            <v>-34730098.03999999</v>
          </cell>
        </row>
        <row r="75">
          <cell r="B75">
            <v>24810600</v>
          </cell>
          <cell r="C75">
            <v>2899985</v>
          </cell>
          <cell r="D75">
            <v>1225066</v>
          </cell>
          <cell r="G75">
            <v>1758110.1299999997</v>
          </cell>
          <cell r="H75">
            <v>232608.73999999976</v>
          </cell>
          <cell r="I75">
            <v>18.987445574360873</v>
          </cell>
          <cell r="J75">
            <v>-992457.2600000002</v>
          </cell>
          <cell r="K75">
            <v>60.62480081793525</v>
          </cell>
          <cell r="L75">
            <v>-1141874.8700000003</v>
          </cell>
        </row>
        <row r="76">
          <cell r="B76">
            <v>53611910</v>
          </cell>
          <cell r="C76">
            <v>6360255</v>
          </cell>
          <cell r="D76">
            <v>3479440</v>
          </cell>
          <cell r="G76">
            <v>4160614.440000001</v>
          </cell>
          <cell r="H76">
            <v>862704.3599999999</v>
          </cell>
          <cell r="I76">
            <v>24.794345067022274</v>
          </cell>
          <cell r="J76">
            <v>-2616735.64</v>
          </cell>
          <cell r="K76">
            <v>65.41584323270058</v>
          </cell>
          <cell r="L76">
            <v>-2199640.559999999</v>
          </cell>
        </row>
        <row r="77">
          <cell r="B77">
            <v>25527000</v>
          </cell>
          <cell r="C77">
            <v>2477729</v>
          </cell>
          <cell r="D77">
            <v>1288397</v>
          </cell>
          <cell r="G77">
            <v>1732395.57</v>
          </cell>
          <cell r="H77">
            <v>296183.02</v>
          </cell>
          <cell r="I77">
            <v>22.988490348859862</v>
          </cell>
          <cell r="J77">
            <v>-992213.98</v>
          </cell>
          <cell r="K77">
            <v>69.9186864261588</v>
          </cell>
          <cell r="L77">
            <v>-745333.4299999999</v>
          </cell>
        </row>
        <row r="78">
          <cell r="B78">
            <v>53091700</v>
          </cell>
          <cell r="C78">
            <v>4702600</v>
          </cell>
          <cell r="D78">
            <v>2812300</v>
          </cell>
          <cell r="G78">
            <v>3914505.0399999996</v>
          </cell>
          <cell r="H78">
            <v>500716.5399999996</v>
          </cell>
          <cell r="I78">
            <v>17.804520854816328</v>
          </cell>
          <cell r="J78">
            <v>-2311583.4600000004</v>
          </cell>
          <cell r="K78">
            <v>83.24129290179899</v>
          </cell>
          <cell r="L78">
            <v>-788094.9600000004</v>
          </cell>
        </row>
        <row r="79">
          <cell r="B79">
            <v>15486500</v>
          </cell>
          <cell r="C79">
            <v>2931849</v>
          </cell>
          <cell r="D79">
            <v>1529247</v>
          </cell>
          <cell r="G79">
            <v>1178445.08</v>
          </cell>
          <cell r="H79">
            <v>69129.46999999997</v>
          </cell>
          <cell r="I79">
            <v>4.520490803643884</v>
          </cell>
          <cell r="J79">
            <v>-1460117.53</v>
          </cell>
          <cell r="K79">
            <v>40.194603473780546</v>
          </cell>
          <cell r="L79">
            <v>-1753403.92</v>
          </cell>
        </row>
        <row r="80">
          <cell r="B80">
            <v>16156800</v>
          </cell>
          <cell r="C80">
            <v>1374122</v>
          </cell>
          <cell r="D80">
            <v>1374122</v>
          </cell>
          <cell r="G80">
            <v>1573903.96</v>
          </cell>
          <cell r="H80">
            <v>120931.04000000004</v>
          </cell>
          <cell r="I80">
            <v>8.800604313154148</v>
          </cell>
          <cell r="J80">
            <v>-1253190.96</v>
          </cell>
          <cell r="K80">
            <v>114.53888082717545</v>
          </cell>
          <cell r="L80">
            <v>199781.95999999996</v>
          </cell>
        </row>
        <row r="81">
          <cell r="B81">
            <v>29472000</v>
          </cell>
          <cell r="C81">
            <v>3098600</v>
          </cell>
          <cell r="D81">
            <v>1549300</v>
          </cell>
          <cell r="G81">
            <v>2196305.1</v>
          </cell>
          <cell r="H81">
            <v>612272.7500000002</v>
          </cell>
          <cell r="I81">
            <v>39.51931517459499</v>
          </cell>
          <cell r="J81">
            <v>-937027.2499999998</v>
          </cell>
          <cell r="K81">
            <v>70.88056218937585</v>
          </cell>
          <cell r="L81">
            <v>-902294.8999999999</v>
          </cell>
        </row>
        <row r="82">
          <cell r="B82">
            <v>146298107</v>
          </cell>
          <cell r="C82">
            <v>23198884</v>
          </cell>
          <cell r="D82">
            <v>11716459</v>
          </cell>
          <cell r="G82">
            <v>13139019.049999999</v>
          </cell>
          <cell r="H82">
            <v>2322202.8599999994</v>
          </cell>
          <cell r="I82">
            <v>19.82000585671831</v>
          </cell>
          <cell r="J82">
            <v>-9394256.14</v>
          </cell>
          <cell r="K82">
            <v>56.63642720917091</v>
          </cell>
          <cell r="L82">
            <v>-10059864.950000001</v>
          </cell>
        </row>
        <row r="83">
          <cell r="B83">
            <v>14029217534</v>
          </cell>
          <cell r="C83">
            <v>2124292034</v>
          </cell>
          <cell r="D83">
            <v>1171531565</v>
          </cell>
          <cell r="G83">
            <v>1312381758.6299999</v>
          </cell>
          <cell r="H83">
            <v>331376065.3400002</v>
          </cell>
          <cell r="I83">
            <v>28.285713781856163</v>
          </cell>
          <cell r="J83">
            <v>-840155499.6600002</v>
          </cell>
          <cell r="K83">
            <v>61.77972414455704</v>
          </cell>
          <cell r="L83">
            <v>-811910275.37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17" sqref="I17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05.02.2021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05.02.2021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лютий</v>
      </c>
      <c r="E8" s="16" t="s">
        <v>10</v>
      </c>
      <c r="F8" s="21" t="str">
        <f>'[1]вспомогат'!H8</f>
        <v>за лютий</v>
      </c>
      <c r="G8" s="22" t="str">
        <f>'[1]вспомогат'!I8</f>
        <v>за лютий</v>
      </c>
      <c r="H8" s="23"/>
      <c r="I8" s="22" t="str">
        <f>'[1]вспомогат'!K8</f>
        <v>за 2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2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354356600</v>
      </c>
      <c r="D10" s="33">
        <f>'[1]вспомогат'!D10</f>
        <v>216020800</v>
      </c>
      <c r="E10" s="33">
        <f>'[1]вспомогат'!G10</f>
        <v>194776526.12999997</v>
      </c>
      <c r="F10" s="33">
        <f>'[1]вспомогат'!H10</f>
        <v>57675885.16999996</v>
      </c>
      <c r="G10" s="34">
        <f>'[1]вспомогат'!I10</f>
        <v>26.699227653077834</v>
      </c>
      <c r="H10" s="35">
        <f>'[1]вспомогат'!J10</f>
        <v>-158344914.83000004</v>
      </c>
      <c r="I10" s="36">
        <f>'[1]вспомогат'!K10</f>
        <v>54.96624759634785</v>
      </c>
      <c r="J10" s="37">
        <f>'[1]вспомогат'!L10</f>
        <v>-159580073.87000003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71170</v>
      </c>
      <c r="D12" s="38">
        <f>'[1]вспомогат'!D11</f>
        <v>44270</v>
      </c>
      <c r="E12" s="33">
        <f>'[1]вспомогат'!G11</f>
        <v>40792.02</v>
      </c>
      <c r="F12" s="38">
        <f>'[1]вспомогат'!H11</f>
        <v>27339.999999999996</v>
      </c>
      <c r="G12" s="39">
        <f>'[1]вспомогат'!I11</f>
        <v>61.757397786311266</v>
      </c>
      <c r="H12" s="35">
        <f>'[1]вспомогат'!J11</f>
        <v>-16930.000000000004</v>
      </c>
      <c r="I12" s="36">
        <f>'[1]вспомогат'!K11</f>
        <v>57.31631305325276</v>
      </c>
      <c r="J12" s="37">
        <f>'[1]вспомогат'!L11</f>
        <v>-30377.980000000003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3100</v>
      </c>
      <c r="D13" s="38">
        <f>'[1]вспомогат'!D12</f>
        <v>1550</v>
      </c>
      <c r="E13" s="33">
        <f>'[1]вспомогат'!G12</f>
        <v>62908.24</v>
      </c>
      <c r="F13" s="38">
        <f>'[1]вспомогат'!H12</f>
        <v>8086</v>
      </c>
      <c r="G13" s="39">
        <f>'[1]вспомогат'!I12</f>
        <v>521.6774193548387</v>
      </c>
      <c r="H13" s="35">
        <f>'[1]вспомогат'!J12</f>
        <v>6536</v>
      </c>
      <c r="I13" s="36">
        <f>'[1]вспомогат'!K12</f>
        <v>2029.298064516129</v>
      </c>
      <c r="J13" s="37">
        <f>'[1]вспомогат'!L12</f>
        <v>59808.24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81700</v>
      </c>
      <c r="D14" s="38">
        <f>'[1]вспомогат'!D13</f>
        <v>40700</v>
      </c>
      <c r="E14" s="33">
        <f>'[1]вспомогат'!G13</f>
        <v>105231.74</v>
      </c>
      <c r="F14" s="38">
        <f>'[1]вспомогат'!H13</f>
        <v>3570</v>
      </c>
      <c r="G14" s="39">
        <f>'[1]вспомогат'!I13</f>
        <v>8.771498771498772</v>
      </c>
      <c r="H14" s="35">
        <f>'[1]вспомогат'!J13</f>
        <v>-37130</v>
      </c>
      <c r="I14" s="36">
        <f>'[1]вспомогат'!K13</f>
        <v>128.8026193390453</v>
      </c>
      <c r="J14" s="37">
        <f>'[1]вспомогат'!L13</f>
        <v>23531.740000000005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96000</v>
      </c>
      <c r="D15" s="38">
        <f>'[1]вспомогат'!D14</f>
        <v>96000</v>
      </c>
      <c r="E15" s="33">
        <f>'[1]вспомогат'!G14</f>
        <v>74902.36</v>
      </c>
      <c r="F15" s="38">
        <f>'[1]вспомогат'!H14</f>
        <v>7720</v>
      </c>
      <c r="G15" s="39">
        <f>'[1]вспомогат'!I14</f>
        <v>8.041666666666666</v>
      </c>
      <c r="H15" s="35">
        <f>'[1]вспомогат'!J14</f>
        <v>-88280</v>
      </c>
      <c r="I15" s="36">
        <f>'[1]вспомогат'!K14</f>
        <v>78.02329166666667</v>
      </c>
      <c r="J15" s="37">
        <f>'[1]вспомогат'!L14</f>
        <v>-21097.64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5000</v>
      </c>
      <c r="D16" s="38">
        <f>'[1]вспомогат'!D15</f>
        <v>5000</v>
      </c>
      <c r="E16" s="33">
        <f>'[1]вспомогат'!G15</f>
        <v>453.79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-5000</v>
      </c>
      <c r="I16" s="36">
        <f>'[1]вспомогат'!K15</f>
        <v>9.075800000000001</v>
      </c>
      <c r="J16" s="37">
        <f>'[1]вспомогат'!L15</f>
        <v>-4546.21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256970</v>
      </c>
      <c r="D17" s="41">
        <f>SUM(D12:D16)</f>
        <v>187520</v>
      </c>
      <c r="E17" s="41">
        <f>SUM(E12:E16)</f>
        <v>284288.14999999997</v>
      </c>
      <c r="F17" s="41">
        <f>SUM(F12:F16)</f>
        <v>46716</v>
      </c>
      <c r="G17" s="42">
        <f>F17/D17*100</f>
        <v>24.912542662116042</v>
      </c>
      <c r="H17" s="41">
        <f>SUM(H12:H16)</f>
        <v>-140804</v>
      </c>
      <c r="I17" s="43">
        <f>E17/C17*100</f>
        <v>110.63087130793477</v>
      </c>
      <c r="J17" s="41">
        <f>SUM(J12:J16)</f>
        <v>27318.15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2077261</v>
      </c>
      <c r="D18" s="44">
        <f>'[1]вспомогат'!D16</f>
        <v>1065141</v>
      </c>
      <c r="E18" s="33">
        <f>'[1]вспомогат'!G16</f>
        <v>2205900.4000000004</v>
      </c>
      <c r="F18" s="38">
        <f>'[1]вспомогат'!H16</f>
        <v>99517.9299999997</v>
      </c>
      <c r="G18" s="39">
        <f>'[1]вспомогат'!I16</f>
        <v>9.343169589753817</v>
      </c>
      <c r="H18" s="35">
        <f>'[1]вспомогат'!J16</f>
        <v>-965623.0700000003</v>
      </c>
      <c r="I18" s="36">
        <f>'[1]вспомогат'!K16</f>
        <v>106.19274130694218</v>
      </c>
      <c r="J18" s="37">
        <f>'[1]вспомогат'!L16</f>
        <v>128639.40000000037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9565205</v>
      </c>
      <c r="D19" s="44">
        <f>'[1]вспомогат'!D17</f>
        <v>9565205</v>
      </c>
      <c r="E19" s="33">
        <f>'[1]вспомогат'!G17</f>
        <v>4957035.340000001</v>
      </c>
      <c r="F19" s="38">
        <f>'[1]вспомогат'!H17</f>
        <v>516174.48000000045</v>
      </c>
      <c r="G19" s="39">
        <f>'[1]вспомогат'!I17</f>
        <v>5.3963765543969044</v>
      </c>
      <c r="H19" s="35">
        <f>'[1]вспомогат'!J17</f>
        <v>-9049030.52</v>
      </c>
      <c r="I19" s="36">
        <f>'[1]вспомогат'!K17</f>
        <v>51.82361841696023</v>
      </c>
      <c r="J19" s="37">
        <f>'[1]вспомогат'!L17</f>
        <v>-4608169.659999999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3712875</v>
      </c>
      <c r="D20" s="44">
        <f>'[1]вспомогат'!D18</f>
        <v>1303522</v>
      </c>
      <c r="E20" s="33">
        <f>'[1]вспомогат'!G18</f>
        <v>2444864.5199999996</v>
      </c>
      <c r="F20" s="38">
        <f>'[1]вспомогат'!H18</f>
        <v>360949.5999999996</v>
      </c>
      <c r="G20" s="39">
        <f>'[1]вспомогат'!I18</f>
        <v>27.69033434034866</v>
      </c>
      <c r="H20" s="35">
        <f>'[1]вспомогат'!J18</f>
        <v>-942572.4000000004</v>
      </c>
      <c r="I20" s="36">
        <f>'[1]вспомогат'!K18</f>
        <v>65.84828522371477</v>
      </c>
      <c r="J20" s="37">
        <f>'[1]вспомогат'!L18</f>
        <v>-1268010.4800000004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3689759</v>
      </c>
      <c r="D21" s="44">
        <f>'[1]вспомогат'!D19</f>
        <v>1141800</v>
      </c>
      <c r="E21" s="33">
        <f>'[1]вспомогат'!G19</f>
        <v>1775534.94</v>
      </c>
      <c r="F21" s="38">
        <f>'[1]вспомогат'!H19</f>
        <v>157328.09999999986</v>
      </c>
      <c r="G21" s="39">
        <f>'[1]вспомогат'!I19</f>
        <v>13.778954282711494</v>
      </c>
      <c r="H21" s="35">
        <f>'[1]вспомогат'!J19</f>
        <v>-984471.9000000001</v>
      </c>
      <c r="I21" s="36">
        <f>'[1]вспомогат'!K19</f>
        <v>48.12062088607955</v>
      </c>
      <c r="J21" s="37">
        <f>'[1]вспомогат'!L19</f>
        <v>-1914224.06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2704310</v>
      </c>
      <c r="D22" s="44">
        <f>'[1]вспомогат'!D20</f>
        <v>898710</v>
      </c>
      <c r="E22" s="33">
        <f>'[1]вспомогат'!G20</f>
        <v>2452910.54</v>
      </c>
      <c r="F22" s="38">
        <f>'[1]вспомогат'!H20</f>
        <v>285853.3100000005</v>
      </c>
      <c r="G22" s="39">
        <f>'[1]вспомогат'!I20</f>
        <v>31.8070690211526</v>
      </c>
      <c r="H22" s="35">
        <f>'[1]вспомогат'!J20</f>
        <v>-612856.6899999995</v>
      </c>
      <c r="I22" s="36">
        <f>'[1]вспомогат'!K20</f>
        <v>90.70374846079037</v>
      </c>
      <c r="J22" s="37">
        <f>'[1]вспомогат'!L20</f>
        <v>-251399.45999999996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3353940</v>
      </c>
      <c r="D23" s="44">
        <f>'[1]вспомогат'!D21</f>
        <v>3353940</v>
      </c>
      <c r="E23" s="33">
        <f>'[1]вспомогат'!G21</f>
        <v>1938574.11</v>
      </c>
      <c r="F23" s="38">
        <f>'[1]вспомогат'!H21</f>
        <v>258608.1299999999</v>
      </c>
      <c r="G23" s="39">
        <f>'[1]вспомогат'!I21</f>
        <v>7.7105771122918085</v>
      </c>
      <c r="H23" s="35">
        <f>'[1]вспомогат'!J21</f>
        <v>-3095331.87</v>
      </c>
      <c r="I23" s="36">
        <f>'[1]вспомогат'!K21</f>
        <v>57.7999042916689</v>
      </c>
      <c r="J23" s="37">
        <f>'[1]вспомогат'!L21</f>
        <v>-1415365.89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8585073</v>
      </c>
      <c r="D24" s="44">
        <f>'[1]вспомогат'!D22</f>
        <v>3438944</v>
      </c>
      <c r="E24" s="33">
        <f>'[1]вспомогат'!G22</f>
        <v>3829829.7999999993</v>
      </c>
      <c r="F24" s="38">
        <f>'[1]вспомогат'!H22</f>
        <v>739280.0599999987</v>
      </c>
      <c r="G24" s="39">
        <f>'[1]вспомогат'!I22</f>
        <v>21.497298589334363</v>
      </c>
      <c r="H24" s="35">
        <f>'[1]вспомогат'!J22</f>
        <v>-2699663.9400000013</v>
      </c>
      <c r="I24" s="36">
        <f>'[1]вспомогат'!K22</f>
        <v>44.61033470536592</v>
      </c>
      <c r="J24" s="37">
        <f>'[1]вспомогат'!L22</f>
        <v>-4755243.200000001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10813509</v>
      </c>
      <c r="D25" s="44">
        <f>'[1]вспомогат'!D23</f>
        <v>4537216</v>
      </c>
      <c r="E25" s="33">
        <f>'[1]вспомогат'!G23</f>
        <v>6570161.42</v>
      </c>
      <c r="F25" s="38">
        <f>'[1]вспомогат'!H23</f>
        <v>1612131.5199999996</v>
      </c>
      <c r="G25" s="39">
        <f>'[1]вспомогат'!I23</f>
        <v>35.53129319829604</v>
      </c>
      <c r="H25" s="35">
        <f>'[1]вспомогат'!J23</f>
        <v>-2925084.4800000004</v>
      </c>
      <c r="I25" s="36">
        <f>'[1]вспомогат'!K23</f>
        <v>60.75882879461236</v>
      </c>
      <c r="J25" s="37">
        <f>'[1]вспомогат'!L23</f>
        <v>-4243347.58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3290185</v>
      </c>
      <c r="D26" s="44">
        <f>'[1]вспомогат'!D24</f>
        <v>1913300</v>
      </c>
      <c r="E26" s="33">
        <f>'[1]вспомогат'!G24</f>
        <v>3162885.7700000005</v>
      </c>
      <c r="F26" s="38">
        <f>'[1]вспомогат'!H24</f>
        <v>321562.39000000013</v>
      </c>
      <c r="G26" s="39">
        <f>'[1]вспомогат'!I24</f>
        <v>16.806689489363933</v>
      </c>
      <c r="H26" s="35">
        <f>'[1]вспомогат'!J24</f>
        <v>-1591737.6099999999</v>
      </c>
      <c r="I26" s="36">
        <f>'[1]вспомогат'!K24</f>
        <v>96.13094005352283</v>
      </c>
      <c r="J26" s="37">
        <f>'[1]вспомогат'!L24</f>
        <v>-127299.22999999952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5642963</v>
      </c>
      <c r="D27" s="44">
        <f>'[1]вспомогат'!D25</f>
        <v>3320170</v>
      </c>
      <c r="E27" s="33">
        <f>'[1]вспомогат'!G25</f>
        <v>2892520.2299999995</v>
      </c>
      <c r="F27" s="38">
        <f>'[1]вспомогат'!H25</f>
        <v>272324.8399999994</v>
      </c>
      <c r="G27" s="39">
        <f>'[1]вспомогат'!I25</f>
        <v>8.202135432824205</v>
      </c>
      <c r="H27" s="35">
        <f>'[1]вспомогат'!J25</f>
        <v>-3047845.1600000006</v>
      </c>
      <c r="I27" s="36">
        <f>'[1]вспомогат'!K25</f>
        <v>51.258890586381646</v>
      </c>
      <c r="J27" s="37">
        <f>'[1]вспомогат'!L25</f>
        <v>-2750442.7700000005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3649988</v>
      </c>
      <c r="D28" s="44">
        <f>'[1]вспомогат'!D26</f>
        <v>1851801</v>
      </c>
      <c r="E28" s="33">
        <f>'[1]вспомогат'!G26</f>
        <v>1378826.44</v>
      </c>
      <c r="F28" s="38">
        <f>'[1]вспомогат'!H26</f>
        <v>24707.690000000177</v>
      </c>
      <c r="G28" s="39">
        <f>'[1]вспомогат'!I26</f>
        <v>1.3342518985571439</v>
      </c>
      <c r="H28" s="35">
        <f>'[1]вспомогат'!J26</f>
        <v>-1827093.3099999998</v>
      </c>
      <c r="I28" s="36">
        <f>'[1]вспомогат'!K26</f>
        <v>37.77619104501165</v>
      </c>
      <c r="J28" s="37">
        <f>'[1]вспомогат'!L26</f>
        <v>-2271161.56</v>
      </c>
    </row>
    <row r="29" spans="1:10" ht="12.75">
      <c r="A29" s="32" t="s">
        <v>31</v>
      </c>
      <c r="B29" s="44">
        <f>'[1]вспомогат'!B27</f>
        <v>28188190</v>
      </c>
      <c r="C29" s="44">
        <f>'[1]вспомогат'!C27</f>
        <v>3694040</v>
      </c>
      <c r="D29" s="44">
        <f>'[1]вспомогат'!D27</f>
        <v>1622884</v>
      </c>
      <c r="E29" s="33">
        <f>'[1]вспомогат'!G27</f>
        <v>2721277.41</v>
      </c>
      <c r="F29" s="38">
        <f>'[1]вспомогат'!H27</f>
        <v>344132.38000000035</v>
      </c>
      <c r="G29" s="39">
        <f>'[1]вспомогат'!I27</f>
        <v>21.204989389260128</v>
      </c>
      <c r="H29" s="35">
        <f>'[1]вспомогат'!J27</f>
        <v>-1278751.6199999996</v>
      </c>
      <c r="I29" s="36">
        <f>'[1]вспомогат'!K27</f>
        <v>73.66670122684108</v>
      </c>
      <c r="J29" s="37">
        <f>'[1]вспомогат'!L27</f>
        <v>-972762.5899999999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1215800</v>
      </c>
      <c r="D30" s="44">
        <f>'[1]вспомогат'!D28</f>
        <v>1215800</v>
      </c>
      <c r="E30" s="33">
        <f>'[1]вспомогат'!G28</f>
        <v>1170469.3100000003</v>
      </c>
      <c r="F30" s="38">
        <f>'[1]вспомогат'!H28</f>
        <v>43639.21000000043</v>
      </c>
      <c r="G30" s="39">
        <f>'[1]вспомогат'!I28</f>
        <v>3.589341174535321</v>
      </c>
      <c r="H30" s="35">
        <f>'[1]вспомогат'!J28</f>
        <v>-1172160.7899999996</v>
      </c>
      <c r="I30" s="36">
        <f>'[1]вспомогат'!K28</f>
        <v>96.2715339694029</v>
      </c>
      <c r="J30" s="37">
        <f>'[1]вспомогат'!L28</f>
        <v>-45330.68999999971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10746420</v>
      </c>
      <c r="D31" s="44">
        <f>'[1]вспомогат'!D29</f>
        <v>5242690</v>
      </c>
      <c r="E31" s="33">
        <f>'[1]вспомогат'!G29</f>
        <v>6182821.79</v>
      </c>
      <c r="F31" s="38">
        <f>'[1]вспомогат'!H29</f>
        <v>742643.1899999995</v>
      </c>
      <c r="G31" s="39">
        <f>'[1]вспомогат'!I29</f>
        <v>14.165308076578997</v>
      </c>
      <c r="H31" s="35">
        <f>'[1]вспомогат'!J29</f>
        <v>-4500046.8100000005</v>
      </c>
      <c r="I31" s="36">
        <f>'[1]вспомогат'!K29</f>
        <v>57.533781389523206</v>
      </c>
      <c r="J31" s="37">
        <f>'[1]вспомогат'!L29</f>
        <v>-4563598.21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13592600</v>
      </c>
      <c r="D32" s="44">
        <f>'[1]вспомогат'!D30</f>
        <v>7168600</v>
      </c>
      <c r="E32" s="33">
        <f>'[1]вспомогат'!G30</f>
        <v>10121279.019999998</v>
      </c>
      <c r="F32" s="38">
        <f>'[1]вспомогат'!H30</f>
        <v>2067280.1499999976</v>
      </c>
      <c r="G32" s="39">
        <f>'[1]вспомогат'!I30</f>
        <v>28.837989984097277</v>
      </c>
      <c r="H32" s="35">
        <f>'[1]вспомогат'!J30</f>
        <v>-5101319.850000002</v>
      </c>
      <c r="I32" s="36">
        <f>'[1]вспомогат'!K30</f>
        <v>74.46168518164293</v>
      </c>
      <c r="J32" s="37">
        <f>'[1]вспомогат'!L30</f>
        <v>-3471320.9800000023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5287460</v>
      </c>
      <c r="D33" s="44">
        <f>'[1]вспомогат'!D31</f>
        <v>2317070</v>
      </c>
      <c r="E33" s="33">
        <f>'[1]вспомогат'!G31</f>
        <v>3189827.05</v>
      </c>
      <c r="F33" s="38">
        <f>'[1]вспомогат'!H31</f>
        <v>416258.0800000001</v>
      </c>
      <c r="G33" s="39">
        <f>'[1]вспомогат'!I31</f>
        <v>17.96484698347482</v>
      </c>
      <c r="H33" s="35">
        <f>'[1]вспомогат'!J31</f>
        <v>-1900811.92</v>
      </c>
      <c r="I33" s="36">
        <f>'[1]вспомогат'!K31</f>
        <v>60.328154728357276</v>
      </c>
      <c r="J33" s="37">
        <f>'[1]вспомогат'!L31</f>
        <v>-2097632.95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10814090</v>
      </c>
      <c r="D34" s="44">
        <f>'[1]вспомогат'!D32</f>
        <v>3769365</v>
      </c>
      <c r="E34" s="33">
        <f>'[1]вспомогат'!G32</f>
        <v>7595598.350000001</v>
      </c>
      <c r="F34" s="38">
        <f>'[1]вспомогат'!H32</f>
        <v>804453.4900000012</v>
      </c>
      <c r="G34" s="39">
        <f>'[1]вспомогат'!I32</f>
        <v>21.341883579860298</v>
      </c>
      <c r="H34" s="35">
        <f>'[1]вспомогат'!J32</f>
        <v>-2964911.509999999</v>
      </c>
      <c r="I34" s="36">
        <f>'[1]вспомогат'!K32</f>
        <v>70.23797980227648</v>
      </c>
      <c r="J34" s="37">
        <f>'[1]вспомогат'!L32</f>
        <v>-3218491.6499999994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18520510</v>
      </c>
      <c r="D35" s="44">
        <f>'[1]вспомогат'!D33</f>
        <v>8359180</v>
      </c>
      <c r="E35" s="33">
        <f>'[1]вспомогат'!G33</f>
        <v>9150250.860000001</v>
      </c>
      <c r="F35" s="38">
        <f>'[1]вспомогат'!H33</f>
        <v>1034433.0500000026</v>
      </c>
      <c r="G35" s="39">
        <f>'[1]вспомогат'!I33</f>
        <v>12.374814874186255</v>
      </c>
      <c r="H35" s="35">
        <f>'[1]вспомогат'!J33</f>
        <v>-7324746.949999997</v>
      </c>
      <c r="I35" s="36">
        <f>'[1]вспомогат'!K33</f>
        <v>49.406041518295126</v>
      </c>
      <c r="J35" s="37">
        <f>'[1]вспомогат'!L33</f>
        <v>-9370259.139999999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2595244</v>
      </c>
      <c r="D36" s="44">
        <f>'[1]вспомогат'!D34</f>
        <v>1253242</v>
      </c>
      <c r="E36" s="33">
        <f>'[1]вспомогат'!G34</f>
        <v>1583101.1699999997</v>
      </c>
      <c r="F36" s="38">
        <f>'[1]вспомогат'!H34</f>
        <v>159788.9399999997</v>
      </c>
      <c r="G36" s="39">
        <f>'[1]вспомогат'!I34</f>
        <v>12.750046678933494</v>
      </c>
      <c r="H36" s="35">
        <f>'[1]вспомогат'!J34</f>
        <v>-1093453.0600000003</v>
      </c>
      <c r="I36" s="36">
        <f>'[1]вспомогат'!K34</f>
        <v>61.00008977961223</v>
      </c>
      <c r="J36" s="37">
        <f>'[1]вспомогат'!L34</f>
        <v>-1012142.8300000003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12459342</v>
      </c>
      <c r="D37" s="44">
        <f>'[1]вспомогат'!D35</f>
        <v>7299445</v>
      </c>
      <c r="E37" s="33">
        <f>'[1]вспомогат'!G35</f>
        <v>7109693.95</v>
      </c>
      <c r="F37" s="38">
        <f>'[1]вспомогат'!H35</f>
        <v>1161664.8900000006</v>
      </c>
      <c r="G37" s="39">
        <f>'[1]вспомогат'!I35</f>
        <v>15.914427603742483</v>
      </c>
      <c r="H37" s="35">
        <f>'[1]вспомогат'!J35</f>
        <v>-6137780.109999999</v>
      </c>
      <c r="I37" s="36">
        <f>'[1]вспомогат'!K35</f>
        <v>57.063157508638895</v>
      </c>
      <c r="J37" s="37">
        <f>'[1]вспомогат'!L35</f>
        <v>-5349648.05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3424959</v>
      </c>
      <c r="D38" s="44">
        <f>'[1]вспомогат'!D36</f>
        <v>1308704</v>
      </c>
      <c r="E38" s="33">
        <f>'[1]вспомогат'!G36</f>
        <v>2412357.1599999997</v>
      </c>
      <c r="F38" s="38">
        <f>'[1]вспомогат'!H36</f>
        <v>239467.66999999946</v>
      </c>
      <c r="G38" s="39">
        <f>'[1]вспомогат'!I36</f>
        <v>18.298077334523274</v>
      </c>
      <c r="H38" s="35">
        <f>'[1]вспомогат'!J36</f>
        <v>-1069236.3300000005</v>
      </c>
      <c r="I38" s="36">
        <f>'[1]вспомогат'!K36</f>
        <v>70.43462885249137</v>
      </c>
      <c r="J38" s="37">
        <f>'[1]вспомогат'!L36</f>
        <v>-1012601.8400000003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907100</v>
      </c>
      <c r="D39" s="44">
        <f>'[1]вспомогат'!D37</f>
        <v>421000</v>
      </c>
      <c r="E39" s="33">
        <f>'[1]вспомогат'!G37</f>
        <v>879424.75</v>
      </c>
      <c r="F39" s="38">
        <f>'[1]вспомогат'!H37</f>
        <v>81885.41000000015</v>
      </c>
      <c r="G39" s="39">
        <f>'[1]вспомогат'!I37</f>
        <v>19.45021615201904</v>
      </c>
      <c r="H39" s="35">
        <f>'[1]вспомогат'!J37</f>
        <v>-339114.58999999985</v>
      </c>
      <c r="I39" s="36">
        <f>'[1]вспомогат'!K37</f>
        <v>96.94904089957006</v>
      </c>
      <c r="J39" s="37">
        <f>'[1]вспомогат'!L37</f>
        <v>-27675.25</v>
      </c>
    </row>
    <row r="40" spans="1:10" ht="12.75" customHeight="1">
      <c r="A40" s="46" t="s">
        <v>42</v>
      </c>
      <c r="B40" s="44">
        <f>'[1]вспомогат'!B38</f>
        <v>14272562</v>
      </c>
      <c r="C40" s="44">
        <f>'[1]вспомогат'!C38</f>
        <v>1142473</v>
      </c>
      <c r="D40" s="44">
        <f>'[1]вспомогат'!D38</f>
        <v>494982</v>
      </c>
      <c r="E40" s="33">
        <f>'[1]вспомогат'!G38</f>
        <v>886898.5499999998</v>
      </c>
      <c r="F40" s="38">
        <f>'[1]вспомогат'!H38</f>
        <v>62614.16999999981</v>
      </c>
      <c r="G40" s="39">
        <f>'[1]вспомогат'!I38</f>
        <v>12.649787264991415</v>
      </c>
      <c r="H40" s="35">
        <f>'[1]вспомогат'!J38</f>
        <v>-432367.8300000002</v>
      </c>
      <c r="I40" s="36">
        <f>'[1]вспомогат'!K38</f>
        <v>77.62971641342945</v>
      </c>
      <c r="J40" s="37">
        <f>'[1]вспомогат'!L38</f>
        <v>-255574.4500000002</v>
      </c>
    </row>
    <row r="41" spans="1:10" ht="12.75" customHeight="1">
      <c r="A41" s="46" t="s">
        <v>43</v>
      </c>
      <c r="B41" s="44">
        <f>'[1]вспомогат'!B39</f>
        <v>17818680</v>
      </c>
      <c r="C41" s="44">
        <f>'[1]вспомогат'!C39</f>
        <v>1891949</v>
      </c>
      <c r="D41" s="44">
        <f>'[1]вспомогат'!D39</f>
        <v>1002321</v>
      </c>
      <c r="E41" s="33">
        <f>'[1]вспомогат'!G39</f>
        <v>1233136.91</v>
      </c>
      <c r="F41" s="38">
        <f>'[1]вспомогат'!H39</f>
        <v>218140.27000000002</v>
      </c>
      <c r="G41" s="39">
        <f>'[1]вспомогат'!I39</f>
        <v>21.7635138842746</v>
      </c>
      <c r="H41" s="35">
        <f>'[1]вспомогат'!J39</f>
        <v>-784180.73</v>
      </c>
      <c r="I41" s="36">
        <f>'[1]вспомогат'!K39</f>
        <v>65.17812636598555</v>
      </c>
      <c r="J41" s="37">
        <f>'[1]вспомогат'!L39</f>
        <v>-658812.0900000001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2473830</v>
      </c>
      <c r="D42" s="44">
        <f>'[1]вспомогат'!D40</f>
        <v>2473830</v>
      </c>
      <c r="E42" s="33">
        <f>'[1]вспомогат'!G40</f>
        <v>1568437.8399999999</v>
      </c>
      <c r="F42" s="38">
        <f>'[1]вспомогат'!H40</f>
        <v>104935.57000000007</v>
      </c>
      <c r="G42" s="39">
        <f>'[1]вспомогат'!I40</f>
        <v>4.241826237049437</v>
      </c>
      <c r="H42" s="35">
        <f>'[1]вспомогат'!J40</f>
        <v>-2368894.4299999997</v>
      </c>
      <c r="I42" s="36">
        <f>'[1]вспомогат'!K40</f>
        <v>63.401197333689055</v>
      </c>
      <c r="J42" s="37">
        <f>'[1]вспомогат'!L40</f>
        <v>-905392.1600000001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1914058</v>
      </c>
      <c r="D43" s="44">
        <f>'[1]вспомогат'!D41</f>
        <v>801733</v>
      </c>
      <c r="E43" s="33">
        <f>'[1]вспомогат'!G41</f>
        <v>1096130.4800000002</v>
      </c>
      <c r="F43" s="38">
        <f>'[1]вспомогат'!H41</f>
        <v>95776.15000000037</v>
      </c>
      <c r="G43" s="39">
        <f>'[1]вспомогат'!I41</f>
        <v>11.946140423308055</v>
      </c>
      <c r="H43" s="35">
        <f>'[1]вспомогат'!J41</f>
        <v>-705956.8499999996</v>
      </c>
      <c r="I43" s="36">
        <f>'[1]вспомогат'!K41</f>
        <v>57.26735971428244</v>
      </c>
      <c r="J43" s="37">
        <f>'[1]вспомогат'!L41</f>
        <v>-817927.5199999998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7464881</v>
      </c>
      <c r="D44" s="44">
        <f>'[1]вспомогат'!D42</f>
        <v>3709542</v>
      </c>
      <c r="E44" s="33">
        <f>'[1]вспомогат'!G42</f>
        <v>4900461.03</v>
      </c>
      <c r="F44" s="38">
        <f>'[1]вспомогат'!H42</f>
        <v>1933540.7899999996</v>
      </c>
      <c r="G44" s="39">
        <f>'[1]вспомогат'!I42</f>
        <v>52.12343707120716</v>
      </c>
      <c r="H44" s="35">
        <f>'[1]вспомогат'!J42</f>
        <v>-1776001.2100000004</v>
      </c>
      <c r="I44" s="36">
        <f>'[1]вспомогат'!K42</f>
        <v>65.64687407609043</v>
      </c>
      <c r="J44" s="37">
        <f>'[1]вспомогат'!L42</f>
        <v>-2564419.9699999997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11812011</v>
      </c>
      <c r="D45" s="44">
        <f>'[1]вспомогат'!D43</f>
        <v>6397316</v>
      </c>
      <c r="E45" s="33">
        <f>'[1]вспомогат'!G43</f>
        <v>4780845.199999999</v>
      </c>
      <c r="F45" s="38">
        <f>'[1]вспомогат'!H43</f>
        <v>447792.5999999996</v>
      </c>
      <c r="G45" s="39">
        <f>'[1]вспомогат'!I43</f>
        <v>6.9996948720369545</v>
      </c>
      <c r="H45" s="35">
        <f>'[1]вспомогат'!J43</f>
        <v>-5949523.4</v>
      </c>
      <c r="I45" s="36">
        <f>'[1]вспомогат'!K43</f>
        <v>40.47443911117251</v>
      </c>
      <c r="J45" s="37">
        <f>'[1]вспомогат'!L43</f>
        <v>-7031165.800000001</v>
      </c>
    </row>
    <row r="46" spans="1:10" ht="14.25" customHeight="1">
      <c r="A46" s="47" t="s">
        <v>48</v>
      </c>
      <c r="B46" s="44">
        <f>'[1]вспомогат'!B44</f>
        <v>115434670</v>
      </c>
      <c r="C46" s="44">
        <f>'[1]вспомогат'!C44</f>
        <v>15276002</v>
      </c>
      <c r="D46" s="44">
        <f>'[1]вспомогат'!D44</f>
        <v>6854160</v>
      </c>
      <c r="E46" s="33">
        <f>'[1]вспомогат'!G44</f>
        <v>9572661.69</v>
      </c>
      <c r="F46" s="38">
        <f>'[1]вспомогат'!H44</f>
        <v>1836704.6800000006</v>
      </c>
      <c r="G46" s="39">
        <f>'[1]вспомогат'!I44</f>
        <v>26.79693324929679</v>
      </c>
      <c r="H46" s="35">
        <f>'[1]вспомогат'!J44</f>
        <v>-5017455.319999999</v>
      </c>
      <c r="I46" s="36">
        <f>'[1]вспомогат'!K44</f>
        <v>62.66470566055175</v>
      </c>
      <c r="J46" s="37">
        <f>'[1]вспомогат'!L44</f>
        <v>-5703340.3100000005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1812600</v>
      </c>
      <c r="D47" s="44">
        <f>'[1]вспомогат'!D45</f>
        <v>1006800</v>
      </c>
      <c r="E47" s="33">
        <f>'[1]вспомогат'!G45</f>
        <v>1443988.5799999998</v>
      </c>
      <c r="F47" s="38">
        <f>'[1]вспомогат'!H45</f>
        <v>203314.19999999995</v>
      </c>
      <c r="G47" s="39">
        <f>'[1]вспомогат'!I45</f>
        <v>20.194100119189507</v>
      </c>
      <c r="H47" s="35">
        <f>'[1]вспомогат'!J45</f>
        <v>-803485.8</v>
      </c>
      <c r="I47" s="36">
        <f>'[1]вспомогат'!K45</f>
        <v>79.66394019640295</v>
      </c>
      <c r="J47" s="37">
        <f>'[1]вспомогат'!L45</f>
        <v>-368611.42000000016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2804480</v>
      </c>
      <c r="D48" s="44">
        <f>'[1]вспомогат'!D46</f>
        <v>1531120</v>
      </c>
      <c r="E48" s="33">
        <f>'[1]вспомогат'!G46</f>
        <v>1697039.7</v>
      </c>
      <c r="F48" s="38">
        <f>'[1]вспомогат'!H46</f>
        <v>389469.98</v>
      </c>
      <c r="G48" s="39">
        <f>'[1]вспомогат'!I46</f>
        <v>25.436933747844716</v>
      </c>
      <c r="H48" s="35">
        <f>'[1]вспомогат'!J46</f>
        <v>-1141650.02</v>
      </c>
      <c r="I48" s="36">
        <f>'[1]вспомогат'!K46</f>
        <v>60.51174192720219</v>
      </c>
      <c r="J48" s="37">
        <f>'[1]вспомогат'!L46</f>
        <v>-1107440.3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10141904</v>
      </c>
      <c r="D49" s="44">
        <f>'[1]вспомогат'!D47</f>
        <v>5352175</v>
      </c>
      <c r="E49" s="33">
        <f>'[1]вспомогат'!G47</f>
        <v>5474232.35</v>
      </c>
      <c r="F49" s="38">
        <f>'[1]вспомогат'!H47</f>
        <v>780542.3200000003</v>
      </c>
      <c r="G49" s="39">
        <f>'[1]вспомогат'!I47</f>
        <v>14.583647208845008</v>
      </c>
      <c r="H49" s="35">
        <f>'[1]вспомогат'!J47</f>
        <v>-4571632.68</v>
      </c>
      <c r="I49" s="36">
        <f>'[1]вспомогат'!K47</f>
        <v>53.97637711814271</v>
      </c>
      <c r="J49" s="37">
        <f>'[1]вспомогат'!L47</f>
        <v>-4667671.65</v>
      </c>
    </row>
    <row r="50" spans="1:10" ht="14.25" customHeight="1">
      <c r="A50" s="47" t="s">
        <v>52</v>
      </c>
      <c r="B50" s="44">
        <f>'[1]вспомогат'!B48</f>
        <v>28402326</v>
      </c>
      <c r="C50" s="44">
        <f>'[1]вспомогат'!C48</f>
        <v>4380550</v>
      </c>
      <c r="D50" s="44">
        <f>'[1]вспомогат'!D48</f>
        <v>2394600</v>
      </c>
      <c r="E50" s="33">
        <f>'[1]вспомогат'!G48</f>
        <v>2297734.8699999996</v>
      </c>
      <c r="F50" s="38">
        <f>'[1]вспомогат'!H48</f>
        <v>287563.88999999966</v>
      </c>
      <c r="G50" s="39">
        <f>'[1]вспомогат'!I48</f>
        <v>12.008848659483824</v>
      </c>
      <c r="H50" s="35">
        <f>'[1]вспомогат'!J48</f>
        <v>-2107036.1100000003</v>
      </c>
      <c r="I50" s="36">
        <f>'[1]вспомогат'!K48</f>
        <v>52.45311365011243</v>
      </c>
      <c r="J50" s="37">
        <f>'[1]вспомогат'!L48</f>
        <v>-2082815.1300000004</v>
      </c>
    </row>
    <row r="51" spans="1:10" ht="14.25" customHeight="1">
      <c r="A51" s="47" t="s">
        <v>53</v>
      </c>
      <c r="B51" s="44">
        <f>'[1]вспомогат'!B49</f>
        <v>18021230</v>
      </c>
      <c r="C51" s="44">
        <f>'[1]вспомогат'!C49</f>
        <v>2490575</v>
      </c>
      <c r="D51" s="44">
        <f>'[1]вспомогат'!D49</f>
        <v>1060050</v>
      </c>
      <c r="E51" s="33">
        <f>'[1]вспомогат'!G49</f>
        <v>1946114.7000000002</v>
      </c>
      <c r="F51" s="38">
        <f>'[1]вспомогат'!H49</f>
        <v>174708.65000000037</v>
      </c>
      <c r="G51" s="39">
        <f>'[1]вспомогат'!I49</f>
        <v>16.481170699495344</v>
      </c>
      <c r="H51" s="35">
        <f>'[1]вспомогат'!J49</f>
        <v>-885341.3499999996</v>
      </c>
      <c r="I51" s="36">
        <f>'[1]вспомогат'!K49</f>
        <v>78.13917268100741</v>
      </c>
      <c r="J51" s="37">
        <f>'[1]вспомогат'!L49</f>
        <v>-544460.2999999998</v>
      </c>
    </row>
    <row r="52" spans="1:10" ht="14.25" customHeight="1">
      <c r="A52" s="47" t="s">
        <v>54</v>
      </c>
      <c r="B52" s="44">
        <f>'[1]вспомогат'!B50</f>
        <v>35325885</v>
      </c>
      <c r="C52" s="44">
        <f>'[1]вспомогат'!C50</f>
        <v>3239601</v>
      </c>
      <c r="D52" s="44">
        <f>'[1]вспомогат'!D50</f>
        <v>1614164</v>
      </c>
      <c r="E52" s="33">
        <f>'[1]вспомогат'!G50</f>
        <v>5463365.2299999995</v>
      </c>
      <c r="F52" s="38">
        <f>'[1]вспомогат'!H50</f>
        <v>3093710.98</v>
      </c>
      <c r="G52" s="39">
        <f>'[1]вспомогат'!I50</f>
        <v>191.66026376502018</v>
      </c>
      <c r="H52" s="35">
        <f>'[1]вспомогат'!J50</f>
        <v>1479546.98</v>
      </c>
      <c r="I52" s="36">
        <f>'[1]вспомогат'!K50</f>
        <v>168.64315173380916</v>
      </c>
      <c r="J52" s="37">
        <f>'[1]вспомогат'!L50</f>
        <v>2223764.2299999995</v>
      </c>
    </row>
    <row r="53" spans="1:10" ht="14.25" customHeight="1">
      <c r="A53" s="47" t="s">
        <v>55</v>
      </c>
      <c r="B53" s="44">
        <f>'[1]вспомогат'!B51</f>
        <v>26227300</v>
      </c>
      <c r="C53" s="44">
        <f>'[1]вспомогат'!C51</f>
        <v>2757240</v>
      </c>
      <c r="D53" s="44">
        <f>'[1]вспомогат'!D51</f>
        <v>1244526</v>
      </c>
      <c r="E53" s="33">
        <f>'[1]вспомогат'!G51</f>
        <v>1726843.6300000001</v>
      </c>
      <c r="F53" s="38">
        <f>'[1]вспомогат'!H51</f>
        <v>228570.34999999986</v>
      </c>
      <c r="G53" s="39">
        <f>'[1]вспомогат'!I51</f>
        <v>18.366056635216932</v>
      </c>
      <c r="H53" s="35">
        <f>'[1]вспомогат'!J51</f>
        <v>-1015955.6500000001</v>
      </c>
      <c r="I53" s="36">
        <f>'[1]вспомогат'!K51</f>
        <v>62.62942761602183</v>
      </c>
      <c r="J53" s="37">
        <f>'[1]вспомогат'!L51</f>
        <v>-1030396.3699999999</v>
      </c>
    </row>
    <row r="54" spans="1:10" ht="14.25" customHeight="1">
      <c r="A54" s="47" t="s">
        <v>56</v>
      </c>
      <c r="B54" s="44">
        <f>'[1]вспомогат'!B52</f>
        <v>486210400</v>
      </c>
      <c r="C54" s="44">
        <f>'[1]вспомогат'!C52</f>
        <v>77663030</v>
      </c>
      <c r="D54" s="44">
        <f>'[1]вспомогат'!D52</f>
        <v>40765000</v>
      </c>
      <c r="E54" s="33">
        <f>'[1]вспомогат'!G52</f>
        <v>44872910.55000001</v>
      </c>
      <c r="F54" s="38">
        <f>'[1]вспомогат'!H52</f>
        <v>7151890.38000001</v>
      </c>
      <c r="G54" s="39">
        <f>'[1]вспомогат'!I52</f>
        <v>17.544193254016953</v>
      </c>
      <c r="H54" s="35">
        <f>'[1]вспомогат'!J52</f>
        <v>-33613109.61999999</v>
      </c>
      <c r="I54" s="36">
        <f>'[1]вспомогат'!K52</f>
        <v>57.778985123294845</v>
      </c>
      <c r="J54" s="37">
        <f>'[1]вспомогат'!L52</f>
        <v>-32790119.449999988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6532135</v>
      </c>
      <c r="D55" s="44">
        <f>'[1]вспомогат'!D53</f>
        <v>2974705</v>
      </c>
      <c r="E55" s="33">
        <f>'[1]вспомогат'!G53</f>
        <v>4803711.949999999</v>
      </c>
      <c r="F55" s="38">
        <f>'[1]вспомогат'!H53</f>
        <v>666695.0199999996</v>
      </c>
      <c r="G55" s="39">
        <f>'[1]вспомогат'!I53</f>
        <v>22.412139018827062</v>
      </c>
      <c r="H55" s="35">
        <f>'[1]вспомогат'!J53</f>
        <v>-2308009.9800000004</v>
      </c>
      <c r="I55" s="36">
        <f>'[1]вспомогат'!K53</f>
        <v>73.53969184654021</v>
      </c>
      <c r="J55" s="37">
        <f>'[1]вспомогат'!L53</f>
        <v>-1728423.0500000007</v>
      </c>
    </row>
    <row r="56" spans="1:10" ht="14.25" customHeight="1">
      <c r="A56" s="47" t="s">
        <v>58</v>
      </c>
      <c r="B56" s="44">
        <f>'[1]вспомогат'!B54</f>
        <v>12514241</v>
      </c>
      <c r="C56" s="44">
        <f>'[1]вспомогат'!C54</f>
        <v>1908617</v>
      </c>
      <c r="D56" s="44">
        <f>'[1]вспомогат'!D54</f>
        <v>845424</v>
      </c>
      <c r="E56" s="33">
        <f>'[1]вспомогат'!G54</f>
        <v>1057008.61</v>
      </c>
      <c r="F56" s="38">
        <f>'[1]вспомогат'!H54</f>
        <v>231733.15000000014</v>
      </c>
      <c r="G56" s="39">
        <f>'[1]вспомогат'!I54</f>
        <v>27.41028761899356</v>
      </c>
      <c r="H56" s="35">
        <f>'[1]вспомогат'!J54</f>
        <v>-613690.8499999999</v>
      </c>
      <c r="I56" s="36">
        <f>'[1]вспомогат'!K54</f>
        <v>55.38086530718317</v>
      </c>
      <c r="J56" s="37">
        <f>'[1]вспомогат'!L54</f>
        <v>-851608.3899999999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43206596</v>
      </c>
      <c r="D57" s="44">
        <f>'[1]вспомогат'!D55</f>
        <v>23555374</v>
      </c>
      <c r="E57" s="33">
        <f>'[1]вспомогат'!G55</f>
        <v>21455987.889999997</v>
      </c>
      <c r="F57" s="38">
        <f>'[1]вспомогат'!H55</f>
        <v>4752079.679999998</v>
      </c>
      <c r="G57" s="39">
        <f>'[1]вспомогат'!I55</f>
        <v>20.17407866247421</v>
      </c>
      <c r="H57" s="35">
        <f>'[1]вспомогат'!J55</f>
        <v>-18803294.32</v>
      </c>
      <c r="I57" s="36">
        <f>'[1]вспомогат'!K55</f>
        <v>49.659056432031804</v>
      </c>
      <c r="J57" s="37">
        <f>'[1]вспомогат'!L55</f>
        <v>-21750608.110000003</v>
      </c>
    </row>
    <row r="58" spans="1:10" ht="14.25" customHeight="1">
      <c r="A58" s="47" t="s">
        <v>60</v>
      </c>
      <c r="B58" s="44">
        <f>'[1]вспомогат'!B56</f>
        <v>53582320</v>
      </c>
      <c r="C58" s="44">
        <f>'[1]вспомогат'!C56</f>
        <v>6112540</v>
      </c>
      <c r="D58" s="44">
        <f>'[1]вспомогат'!D56</f>
        <v>3058340</v>
      </c>
      <c r="E58" s="33">
        <f>'[1]вспомогат'!G56</f>
        <v>4317848.760000001</v>
      </c>
      <c r="F58" s="38">
        <f>'[1]вспомогат'!H56</f>
        <v>520400.71000000136</v>
      </c>
      <c r="G58" s="39">
        <f>'[1]вспомогат'!I56</f>
        <v>17.015789938332603</v>
      </c>
      <c r="H58" s="35">
        <f>'[1]вспомогат'!J56</f>
        <v>-2537939.2899999986</v>
      </c>
      <c r="I58" s="36">
        <f>'[1]вспомогат'!K56</f>
        <v>70.6391902547877</v>
      </c>
      <c r="J58" s="37">
        <f>'[1]вспомогат'!L56</f>
        <v>-1794691.2399999993</v>
      </c>
    </row>
    <row r="59" spans="1:10" ht="14.25" customHeight="1">
      <c r="A59" s="47" t="s">
        <v>61</v>
      </c>
      <c r="B59" s="44">
        <f>'[1]вспомогат'!B57</f>
        <v>12321700</v>
      </c>
      <c r="C59" s="44">
        <f>'[1]вспомогат'!C57</f>
        <v>1186000</v>
      </c>
      <c r="D59" s="44">
        <f>'[1]вспомогат'!D57</f>
        <v>598450</v>
      </c>
      <c r="E59" s="33">
        <f>'[1]вспомогат'!G57</f>
        <v>1112428.2000000002</v>
      </c>
      <c r="F59" s="38">
        <f>'[1]вспомогат'!H57</f>
        <v>205701.31000000017</v>
      </c>
      <c r="G59" s="39">
        <f>'[1]вспомогат'!I57</f>
        <v>34.372346896148414</v>
      </c>
      <c r="H59" s="35">
        <f>'[1]вспомогат'!J57</f>
        <v>-392748.6899999998</v>
      </c>
      <c r="I59" s="36">
        <f>'[1]вспомогат'!K57</f>
        <v>93.7966441821248</v>
      </c>
      <c r="J59" s="37">
        <f>'[1]вспомогат'!L57</f>
        <v>-73571.79999999981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2730810</v>
      </c>
      <c r="D60" s="44">
        <f>'[1]вспомогат'!D58</f>
        <v>1288450</v>
      </c>
      <c r="E60" s="33">
        <f>'[1]вспомогат'!G58</f>
        <v>1588253.37</v>
      </c>
      <c r="F60" s="38">
        <f>'[1]вспомогат'!H58</f>
        <v>108198.32000000007</v>
      </c>
      <c r="G60" s="39">
        <f>'[1]вспомогат'!I58</f>
        <v>8.397556754239595</v>
      </c>
      <c r="H60" s="35">
        <f>'[1]вспомогат'!J58</f>
        <v>-1180251.68</v>
      </c>
      <c r="I60" s="36">
        <f>'[1]вспомогат'!K58</f>
        <v>58.16052270205544</v>
      </c>
      <c r="J60" s="37">
        <f>'[1]вспомогат'!L58</f>
        <v>-1142556.63</v>
      </c>
    </row>
    <row r="61" spans="1:10" ht="14.25" customHeight="1">
      <c r="A61" s="47" t="s">
        <v>63</v>
      </c>
      <c r="B61" s="44">
        <f>'[1]вспомогат'!B59</f>
        <v>23396500</v>
      </c>
      <c r="C61" s="44">
        <f>'[1]вспомогат'!C59</f>
        <v>3065360</v>
      </c>
      <c r="D61" s="44">
        <f>'[1]вспомогат'!D59</f>
        <v>1513060</v>
      </c>
      <c r="E61" s="33">
        <f>'[1]вспомогат'!G59</f>
        <v>1336547.4200000002</v>
      </c>
      <c r="F61" s="38">
        <f>'[1]вспомогат'!H59</f>
        <v>179404.96999999997</v>
      </c>
      <c r="G61" s="39">
        <f>'[1]вспомогат'!I59</f>
        <v>11.857095554703712</v>
      </c>
      <c r="H61" s="35">
        <f>'[1]вспомогат'!J59</f>
        <v>-1333655.03</v>
      </c>
      <c r="I61" s="36">
        <f>'[1]вспомогат'!K59</f>
        <v>43.60164613617977</v>
      </c>
      <c r="J61" s="37">
        <f>'[1]вспомогат'!L59</f>
        <v>-1728812.5799999998</v>
      </c>
    </row>
    <row r="62" spans="1:10" ht="14.25" customHeight="1">
      <c r="A62" s="47" t="s">
        <v>64</v>
      </c>
      <c r="B62" s="44">
        <f>'[1]вспомогат'!B60</f>
        <v>64941800</v>
      </c>
      <c r="C62" s="44">
        <f>'[1]вспомогат'!C60</f>
        <v>9998414</v>
      </c>
      <c r="D62" s="44">
        <f>'[1]вспомогат'!D60</f>
        <v>9998414</v>
      </c>
      <c r="E62" s="33">
        <f>'[1]вспомогат'!G60</f>
        <v>10222207.17</v>
      </c>
      <c r="F62" s="38">
        <f>'[1]вспомогат'!H60</f>
        <v>6764279.03</v>
      </c>
      <c r="G62" s="39">
        <f>'[1]вспомогат'!I60</f>
        <v>67.65352014829553</v>
      </c>
      <c r="H62" s="35">
        <f>'[1]вспомогат'!J60</f>
        <v>-3234134.9699999997</v>
      </c>
      <c r="I62" s="36">
        <f>'[1]вспомогат'!K60</f>
        <v>102.2382866922694</v>
      </c>
      <c r="J62" s="37">
        <f>'[1]вспомогат'!L60</f>
        <v>223793.16999999993</v>
      </c>
    </row>
    <row r="63" spans="1:10" ht="14.25" customHeight="1">
      <c r="A63" s="47" t="s">
        <v>65</v>
      </c>
      <c r="B63" s="44">
        <f>'[1]вспомогат'!B61</f>
        <v>17000000</v>
      </c>
      <c r="C63" s="44">
        <f>'[1]вспомогат'!C61</f>
        <v>2034495</v>
      </c>
      <c r="D63" s="44">
        <f>'[1]вспомогат'!D61</f>
        <v>745902</v>
      </c>
      <c r="E63" s="33">
        <f>'[1]вспомогат'!G61</f>
        <v>1663471.3</v>
      </c>
      <c r="F63" s="38">
        <f>'[1]вспомогат'!H61</f>
        <v>581482.0700000001</v>
      </c>
      <c r="G63" s="39">
        <f>'[1]вспомогат'!I61</f>
        <v>77.95689916369712</v>
      </c>
      <c r="H63" s="35">
        <f>'[1]вспомогат'!J61</f>
        <v>-164419.92999999993</v>
      </c>
      <c r="I63" s="36">
        <f>'[1]вспомогат'!K61</f>
        <v>81.76335159339295</v>
      </c>
      <c r="J63" s="37">
        <f>'[1]вспомогат'!L61</f>
        <v>-371023.69999999995</v>
      </c>
    </row>
    <row r="64" spans="1:10" ht="14.25" customHeight="1">
      <c r="A64" s="47" t="s">
        <v>66</v>
      </c>
      <c r="B64" s="44">
        <f>'[1]вспомогат'!B62</f>
        <v>17403486</v>
      </c>
      <c r="C64" s="44">
        <f>'[1]вспомогат'!C62</f>
        <v>2086354</v>
      </c>
      <c r="D64" s="44">
        <f>'[1]вспомогат'!D62</f>
        <v>2086354</v>
      </c>
      <c r="E64" s="33">
        <f>'[1]вспомогат'!G62</f>
        <v>1776154.7800000003</v>
      </c>
      <c r="F64" s="38">
        <f>'[1]вспомогат'!H62</f>
        <v>85147.81000000029</v>
      </c>
      <c r="G64" s="39">
        <f>'[1]вспомогат'!I62</f>
        <v>4.081177499120489</v>
      </c>
      <c r="H64" s="35">
        <f>'[1]вспомогат'!J62</f>
        <v>-2001206.1899999997</v>
      </c>
      <c r="I64" s="36">
        <f>'[1]вспомогат'!K62</f>
        <v>85.13199485801547</v>
      </c>
      <c r="J64" s="37">
        <f>'[1]вспомогат'!L62</f>
        <v>-310199.21999999974</v>
      </c>
    </row>
    <row r="65" spans="1:10" ht="14.25" customHeight="1">
      <c r="A65" s="47" t="s">
        <v>67</v>
      </c>
      <c r="B65" s="44">
        <f>'[1]вспомогат'!B63</f>
        <v>33732700</v>
      </c>
      <c r="C65" s="44">
        <f>'[1]вспомогат'!C63</f>
        <v>2267920</v>
      </c>
      <c r="D65" s="44">
        <f>'[1]вспомогат'!D63</f>
        <v>1339420</v>
      </c>
      <c r="E65" s="33">
        <f>'[1]вспомогат'!G63</f>
        <v>2626126.08</v>
      </c>
      <c r="F65" s="38">
        <f>'[1]вспомогат'!H63</f>
        <v>181738.02000000002</v>
      </c>
      <c r="G65" s="39">
        <f>'[1]вспомогат'!I63</f>
        <v>13.568411700586822</v>
      </c>
      <c r="H65" s="35">
        <f>'[1]вспомогат'!J63</f>
        <v>-1157681.98</v>
      </c>
      <c r="I65" s="36">
        <f>'[1]вспомогат'!K63</f>
        <v>115.79447599562596</v>
      </c>
      <c r="J65" s="37">
        <f>'[1]вспомогат'!L63</f>
        <v>358206.0800000001</v>
      </c>
    </row>
    <row r="66" spans="1:10" ht="14.25" customHeight="1">
      <c r="A66" s="47" t="s">
        <v>68</v>
      </c>
      <c r="B66" s="44">
        <f>'[1]вспомогат'!B64</f>
        <v>100401880</v>
      </c>
      <c r="C66" s="44">
        <f>'[1]вспомогат'!C64</f>
        <v>11039090</v>
      </c>
      <c r="D66" s="44">
        <f>'[1]вспомогат'!D64</f>
        <v>5536785</v>
      </c>
      <c r="E66" s="33">
        <f>'[1]вспомогат'!G64</f>
        <v>9042968.03</v>
      </c>
      <c r="F66" s="38">
        <f>'[1]вспомогат'!H64</f>
        <v>1338676.5199999996</v>
      </c>
      <c r="G66" s="39">
        <f>'[1]вспомогат'!I64</f>
        <v>24.17786711963711</v>
      </c>
      <c r="H66" s="35">
        <f>'[1]вспомогат'!J64</f>
        <v>-4198108.48</v>
      </c>
      <c r="I66" s="36">
        <f>'[1]вспомогат'!K64</f>
        <v>81.9176945744622</v>
      </c>
      <c r="J66" s="37">
        <f>'[1]вспомогат'!L64</f>
        <v>-1996121.9700000007</v>
      </c>
    </row>
    <row r="67" spans="1:10" ht="14.25" customHeight="1">
      <c r="A67" s="47" t="s">
        <v>69</v>
      </c>
      <c r="B67" s="44">
        <f>'[1]вспомогат'!B65</f>
        <v>87729034</v>
      </c>
      <c r="C67" s="44">
        <f>'[1]вспомогат'!C65</f>
        <v>12074984</v>
      </c>
      <c r="D67" s="44">
        <f>'[1]вспомогат'!D65</f>
        <v>6130642</v>
      </c>
      <c r="E67" s="33">
        <f>'[1]вспомогат'!G65</f>
        <v>8698460.97</v>
      </c>
      <c r="F67" s="38">
        <f>'[1]вспомогат'!H65</f>
        <v>1514867.5700000003</v>
      </c>
      <c r="G67" s="39">
        <f>'[1]вспомогат'!I65</f>
        <v>24.70977052647994</v>
      </c>
      <c r="H67" s="35">
        <f>'[1]вспомогат'!J65</f>
        <v>-4615774.43</v>
      </c>
      <c r="I67" s="36">
        <f>'[1]вспомогат'!K65</f>
        <v>72.03703930373739</v>
      </c>
      <c r="J67" s="37">
        <f>'[1]вспомогат'!L65</f>
        <v>-3376523.0299999993</v>
      </c>
    </row>
    <row r="68" spans="1:10" ht="14.25" customHeight="1">
      <c r="A68" s="47" t="s">
        <v>70</v>
      </c>
      <c r="B68" s="44">
        <f>'[1]вспомогат'!B66</f>
        <v>59227834</v>
      </c>
      <c r="C68" s="44">
        <f>'[1]вспомогат'!C66</f>
        <v>9386503</v>
      </c>
      <c r="D68" s="44">
        <f>'[1]вспомогат'!D66</f>
        <v>5204868</v>
      </c>
      <c r="E68" s="33">
        <f>'[1]вспомогат'!G66</f>
        <v>5777840.9399999995</v>
      </c>
      <c r="F68" s="38">
        <f>'[1]вспомогат'!H66</f>
        <v>1020921.6499999994</v>
      </c>
      <c r="G68" s="39">
        <f>'[1]вспомогат'!I66</f>
        <v>19.614746233718115</v>
      </c>
      <c r="H68" s="35">
        <f>'[1]вспомогат'!J66</f>
        <v>-4183946.3500000006</v>
      </c>
      <c r="I68" s="36">
        <f>'[1]вспомогат'!K66</f>
        <v>61.55477647000166</v>
      </c>
      <c r="J68" s="37">
        <f>'[1]вспомогат'!L66</f>
        <v>-3608662.0600000005</v>
      </c>
    </row>
    <row r="69" spans="1:10" ht="14.25" customHeight="1">
      <c r="A69" s="47" t="s">
        <v>71</v>
      </c>
      <c r="B69" s="44">
        <f>'[1]вспомогат'!B67</f>
        <v>878630800</v>
      </c>
      <c r="C69" s="44">
        <f>'[1]вспомогат'!C67</f>
        <v>144138400</v>
      </c>
      <c r="D69" s="44">
        <f>'[1]вспомогат'!D67</f>
        <v>69093950</v>
      </c>
      <c r="E69" s="33">
        <f>'[1]вспомогат'!G67</f>
        <v>124462958.42</v>
      </c>
      <c r="F69" s="38">
        <f>'[1]вспомогат'!H67</f>
        <v>36217025.29000001</v>
      </c>
      <c r="G69" s="39">
        <f>'[1]вспомогат'!I67</f>
        <v>52.417071668358815</v>
      </c>
      <c r="H69" s="35">
        <f>'[1]вспомогат'!J67</f>
        <v>-32876924.709999993</v>
      </c>
      <c r="I69" s="36">
        <f>'[1]вспомогат'!K67</f>
        <v>86.34961843616968</v>
      </c>
      <c r="J69" s="37">
        <f>'[1]вспомогат'!L67</f>
        <v>-19675441.58</v>
      </c>
    </row>
    <row r="70" spans="1:10" ht="14.25" customHeight="1">
      <c r="A70" s="47" t="s">
        <v>72</v>
      </c>
      <c r="B70" s="44">
        <f>'[1]вспомогат'!B68</f>
        <v>6492000000</v>
      </c>
      <c r="C70" s="44">
        <f>'[1]вспомогат'!C68</f>
        <v>1035700000</v>
      </c>
      <c r="D70" s="44">
        <f>'[1]вспомогат'!D68</f>
        <v>571500000</v>
      </c>
      <c r="E70" s="33">
        <f>'[1]вспомогат'!G68</f>
        <v>613478307.0999999</v>
      </c>
      <c r="F70" s="38">
        <f>'[1]вспомогат'!H68</f>
        <v>159669567.03000003</v>
      </c>
      <c r="G70" s="39">
        <f>'[1]вспомогат'!I68</f>
        <v>27.93868189501313</v>
      </c>
      <c r="H70" s="35">
        <f>'[1]вспомогат'!J68</f>
        <v>-411830432.96999997</v>
      </c>
      <c r="I70" s="36">
        <f>'[1]вспомогат'!K68</f>
        <v>59.23320528145215</v>
      </c>
      <c r="J70" s="37">
        <f>'[1]вспомогат'!L68</f>
        <v>-422221692.9000001</v>
      </c>
    </row>
    <row r="71" spans="1:10" ht="14.25" customHeight="1">
      <c r="A71" s="47" t="s">
        <v>73</v>
      </c>
      <c r="B71" s="44">
        <f>'[1]вспомогат'!B69</f>
        <v>23163726</v>
      </c>
      <c r="C71" s="44">
        <f>'[1]вспомогат'!C69</f>
        <v>2821396</v>
      </c>
      <c r="D71" s="44">
        <f>'[1]вспомогат'!D69</f>
        <v>2821396</v>
      </c>
      <c r="E71" s="33">
        <f>'[1]вспомогат'!G69</f>
        <v>1228996.8800000001</v>
      </c>
      <c r="F71" s="38">
        <f>'[1]вспомогат'!H69</f>
        <v>219049.47999999998</v>
      </c>
      <c r="G71" s="39">
        <f>'[1]вспомогат'!I69</f>
        <v>7.763868666433211</v>
      </c>
      <c r="H71" s="35">
        <f>'[1]вспомогат'!J69</f>
        <v>-2602346.52</v>
      </c>
      <c r="I71" s="36">
        <f>'[1]вспомогат'!K69</f>
        <v>43.559885957164475</v>
      </c>
      <c r="J71" s="37">
        <f>'[1]вспомогат'!L69</f>
        <v>-1592399.1199999999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3606386</v>
      </c>
      <c r="D72" s="44">
        <f>'[1]вспомогат'!D70</f>
        <v>1947886</v>
      </c>
      <c r="E72" s="33">
        <f>'[1]вспомогат'!G70</f>
        <v>2496577.38</v>
      </c>
      <c r="F72" s="38">
        <f>'[1]вспомогат'!H70</f>
        <v>375048.31000000006</v>
      </c>
      <c r="G72" s="39">
        <f>'[1]вспомогат'!I70</f>
        <v>19.254120107644905</v>
      </c>
      <c r="H72" s="35">
        <f>'[1]вспомогат'!J70</f>
        <v>-1572837.69</v>
      </c>
      <c r="I72" s="36">
        <f>'[1]вспомогат'!K70</f>
        <v>69.22657142080743</v>
      </c>
      <c r="J72" s="37">
        <f>'[1]вспомогат'!L70</f>
        <v>-1109808.62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4763384</v>
      </c>
      <c r="D73" s="44">
        <f>'[1]вспомогат'!D71</f>
        <v>2212942</v>
      </c>
      <c r="E73" s="33">
        <f>'[1]вспомогат'!G71</f>
        <v>2527375.61</v>
      </c>
      <c r="F73" s="38">
        <f>'[1]вспомогат'!H71</f>
        <v>564341.8500000003</v>
      </c>
      <c r="G73" s="39">
        <f>'[1]вспомогат'!I71</f>
        <v>25.501881657991955</v>
      </c>
      <c r="H73" s="35">
        <f>'[1]вспомогат'!J71</f>
        <v>-1648600.1499999997</v>
      </c>
      <c r="I73" s="36">
        <f>'[1]вспомогат'!K71</f>
        <v>53.0584057468388</v>
      </c>
      <c r="J73" s="37">
        <f>'[1]вспомогат'!L71</f>
        <v>-2236008.39</v>
      </c>
    </row>
    <row r="74" spans="1:10" ht="14.25" customHeight="1">
      <c r="A74" s="47" t="s">
        <v>76</v>
      </c>
      <c r="B74" s="44">
        <f>'[1]вспомогат'!B72</f>
        <v>207684300</v>
      </c>
      <c r="C74" s="44">
        <f>'[1]вспомогат'!C72</f>
        <v>25651100</v>
      </c>
      <c r="D74" s="44">
        <f>'[1]вспомогат'!D72</f>
        <v>12836600</v>
      </c>
      <c r="E74" s="33">
        <f>'[1]вспомогат'!G72</f>
        <v>24266290.01</v>
      </c>
      <c r="F74" s="38">
        <f>'[1]вспомогат'!H72</f>
        <v>7814625.850000003</v>
      </c>
      <c r="G74" s="39">
        <f>'[1]вспомогат'!I72</f>
        <v>60.877692301699845</v>
      </c>
      <c r="H74" s="35">
        <f>'[1]вспомогат'!J72</f>
        <v>-5021974.149999997</v>
      </c>
      <c r="I74" s="36">
        <f>'[1]вспомогат'!K72</f>
        <v>94.60136216380585</v>
      </c>
      <c r="J74" s="37">
        <f>'[1]вспомогат'!L72</f>
        <v>-1384809.9899999984</v>
      </c>
    </row>
    <row r="75" spans="1:10" ht="14.25" customHeight="1">
      <c r="A75" s="47" t="s">
        <v>77</v>
      </c>
      <c r="B75" s="44">
        <f>'[1]вспомогат'!B73</f>
        <v>25925474</v>
      </c>
      <c r="C75" s="44">
        <f>'[1]вспомогат'!C73</f>
        <v>3416139</v>
      </c>
      <c r="D75" s="44">
        <f>'[1]вспомогат'!D73</f>
        <v>1826904</v>
      </c>
      <c r="E75" s="33">
        <f>'[1]вспомогат'!G73</f>
        <v>2472277.5100000002</v>
      </c>
      <c r="F75" s="38">
        <f>'[1]вспомогат'!H73</f>
        <v>379240.67000000016</v>
      </c>
      <c r="G75" s="39">
        <f>'[1]вспомогат'!I73</f>
        <v>20.75865343772854</v>
      </c>
      <c r="H75" s="35">
        <f>'[1]вспомогат'!J73</f>
        <v>-1447663.3299999998</v>
      </c>
      <c r="I75" s="36">
        <f>'[1]вспомогат'!K73</f>
        <v>72.37051858838296</v>
      </c>
      <c r="J75" s="37">
        <f>'[1]вспомогат'!L73</f>
        <v>-943861.4899999998</v>
      </c>
    </row>
    <row r="76" spans="1:10" ht="14.25" customHeight="1">
      <c r="A76" s="47" t="s">
        <v>78</v>
      </c>
      <c r="B76" s="44">
        <f>'[1]вспомогат'!B74</f>
        <v>740000000</v>
      </c>
      <c r="C76" s="44">
        <f>'[1]вспомогат'!C74</f>
        <v>101300000</v>
      </c>
      <c r="D76" s="44">
        <f>'[1]вспомогат'!D74</f>
        <v>54163000</v>
      </c>
      <c r="E76" s="33">
        <f>'[1]вспомогат'!G74</f>
        <v>66569901.96000001</v>
      </c>
      <c r="F76" s="38">
        <f>'[1]вспомогат'!H74</f>
        <v>16493131.590000018</v>
      </c>
      <c r="G76" s="39">
        <f>'[1]вспомогат'!I74</f>
        <v>30.450919613019995</v>
      </c>
      <c r="H76" s="35">
        <f>'[1]вспомогат'!J74</f>
        <v>-37669868.40999998</v>
      </c>
      <c r="I76" s="36">
        <f>'[1]вспомогат'!K74</f>
        <v>65.71559917077987</v>
      </c>
      <c r="J76" s="37">
        <f>'[1]вспомогат'!L74</f>
        <v>-34730098.03999999</v>
      </c>
    </row>
    <row r="77" spans="1:10" ht="14.25" customHeight="1">
      <c r="A77" s="47" t="s">
        <v>79</v>
      </c>
      <c r="B77" s="44">
        <f>'[1]вспомогат'!B75</f>
        <v>24810600</v>
      </c>
      <c r="C77" s="44">
        <f>'[1]вспомогат'!C75</f>
        <v>2899985</v>
      </c>
      <c r="D77" s="44">
        <f>'[1]вспомогат'!D75</f>
        <v>1225066</v>
      </c>
      <c r="E77" s="33">
        <f>'[1]вспомогат'!G75</f>
        <v>1758110.1299999997</v>
      </c>
      <c r="F77" s="38">
        <f>'[1]вспомогат'!H75</f>
        <v>232608.73999999976</v>
      </c>
      <c r="G77" s="39">
        <f>'[1]вспомогат'!I75</f>
        <v>18.987445574360873</v>
      </c>
      <c r="H77" s="35">
        <f>'[1]вспомогат'!J75</f>
        <v>-992457.2600000002</v>
      </c>
      <c r="I77" s="36">
        <f>'[1]вспомогат'!K75</f>
        <v>60.62480081793525</v>
      </c>
      <c r="J77" s="37">
        <f>'[1]вспомогат'!L75</f>
        <v>-1141874.8700000003</v>
      </c>
    </row>
    <row r="78" spans="1:10" ht="14.25" customHeight="1">
      <c r="A78" s="47" t="s">
        <v>80</v>
      </c>
      <c r="B78" s="44">
        <f>'[1]вспомогат'!B76</f>
        <v>53611910</v>
      </c>
      <c r="C78" s="44">
        <f>'[1]вспомогат'!C76</f>
        <v>6360255</v>
      </c>
      <c r="D78" s="44">
        <f>'[1]вспомогат'!D76</f>
        <v>3479440</v>
      </c>
      <c r="E78" s="33">
        <f>'[1]вспомогат'!G76</f>
        <v>4160614.440000001</v>
      </c>
      <c r="F78" s="38">
        <f>'[1]вспомогат'!H76</f>
        <v>862704.3599999999</v>
      </c>
      <c r="G78" s="39">
        <f>'[1]вспомогат'!I76</f>
        <v>24.794345067022274</v>
      </c>
      <c r="H78" s="35">
        <f>'[1]вспомогат'!J76</f>
        <v>-2616735.64</v>
      </c>
      <c r="I78" s="36">
        <f>'[1]вспомогат'!K76</f>
        <v>65.41584323270058</v>
      </c>
      <c r="J78" s="37">
        <f>'[1]вспомогат'!L76</f>
        <v>-2199640.559999999</v>
      </c>
    </row>
    <row r="79" spans="1:10" ht="14.25" customHeight="1">
      <c r="A79" s="47" t="s">
        <v>81</v>
      </c>
      <c r="B79" s="44">
        <f>'[1]вспомогат'!B77</f>
        <v>25527000</v>
      </c>
      <c r="C79" s="44">
        <f>'[1]вспомогат'!C77</f>
        <v>2477729</v>
      </c>
      <c r="D79" s="44">
        <f>'[1]вспомогат'!D77</f>
        <v>1288397</v>
      </c>
      <c r="E79" s="33">
        <f>'[1]вспомогат'!G77</f>
        <v>1732395.57</v>
      </c>
      <c r="F79" s="38">
        <f>'[1]вспомогат'!H77</f>
        <v>296183.02</v>
      </c>
      <c r="G79" s="39">
        <f>'[1]вспомогат'!I77</f>
        <v>22.988490348859862</v>
      </c>
      <c r="H79" s="35">
        <f>'[1]вспомогат'!J77</f>
        <v>-992213.98</v>
      </c>
      <c r="I79" s="36">
        <f>'[1]вспомогат'!K77</f>
        <v>69.9186864261588</v>
      </c>
      <c r="J79" s="37">
        <f>'[1]вспомогат'!L77</f>
        <v>-745333.4299999999</v>
      </c>
    </row>
    <row r="80" spans="1:10" ht="14.25" customHeight="1">
      <c r="A80" s="47" t="s">
        <v>82</v>
      </c>
      <c r="B80" s="44">
        <f>'[1]вспомогат'!B78</f>
        <v>53091700</v>
      </c>
      <c r="C80" s="44">
        <f>'[1]вспомогат'!C78</f>
        <v>4702600</v>
      </c>
      <c r="D80" s="44">
        <f>'[1]вспомогат'!D78</f>
        <v>2812300</v>
      </c>
      <c r="E80" s="33">
        <f>'[1]вспомогат'!G78</f>
        <v>3914505.0399999996</v>
      </c>
      <c r="F80" s="38">
        <f>'[1]вспомогат'!H78</f>
        <v>500716.5399999996</v>
      </c>
      <c r="G80" s="39">
        <f>'[1]вспомогат'!I78</f>
        <v>17.804520854816328</v>
      </c>
      <c r="H80" s="35">
        <f>'[1]вспомогат'!J78</f>
        <v>-2311583.4600000004</v>
      </c>
      <c r="I80" s="36">
        <f>'[1]вспомогат'!K78</f>
        <v>83.24129290179899</v>
      </c>
      <c r="J80" s="37">
        <f>'[1]вспомогат'!L78</f>
        <v>-788094.9600000004</v>
      </c>
    </row>
    <row r="81" spans="1:10" ht="14.25" customHeight="1">
      <c r="A81" s="47" t="s">
        <v>83</v>
      </c>
      <c r="B81" s="44">
        <f>'[1]вспомогат'!B79</f>
        <v>15486500</v>
      </c>
      <c r="C81" s="44">
        <f>'[1]вспомогат'!C79</f>
        <v>2931849</v>
      </c>
      <c r="D81" s="44">
        <f>'[1]вспомогат'!D79</f>
        <v>1529247</v>
      </c>
      <c r="E81" s="33">
        <f>'[1]вспомогат'!G79</f>
        <v>1178445.08</v>
      </c>
      <c r="F81" s="38">
        <f>'[1]вспомогат'!H79</f>
        <v>69129.46999999997</v>
      </c>
      <c r="G81" s="39">
        <f>'[1]вспомогат'!I79</f>
        <v>4.520490803643884</v>
      </c>
      <c r="H81" s="35">
        <f>'[1]вспомогат'!J79</f>
        <v>-1460117.53</v>
      </c>
      <c r="I81" s="36">
        <f>'[1]вспомогат'!K79</f>
        <v>40.194603473780546</v>
      </c>
      <c r="J81" s="37">
        <f>'[1]вспомогат'!L79</f>
        <v>-1753403.92</v>
      </c>
    </row>
    <row r="82" spans="1:10" ht="14.25" customHeight="1">
      <c r="A82" s="47" t="s">
        <v>84</v>
      </c>
      <c r="B82" s="44">
        <f>'[1]вспомогат'!B80</f>
        <v>16156800</v>
      </c>
      <c r="C82" s="44">
        <f>'[1]вспомогат'!C80</f>
        <v>1374122</v>
      </c>
      <c r="D82" s="44">
        <f>'[1]вспомогат'!D80</f>
        <v>1374122</v>
      </c>
      <c r="E82" s="33">
        <f>'[1]вспомогат'!G80</f>
        <v>1573903.96</v>
      </c>
      <c r="F82" s="38">
        <f>'[1]вспомогат'!H80</f>
        <v>120931.04000000004</v>
      </c>
      <c r="G82" s="39">
        <f>'[1]вспомогат'!I80</f>
        <v>8.800604313154148</v>
      </c>
      <c r="H82" s="35">
        <f>'[1]вспомогат'!J80</f>
        <v>-1253190.96</v>
      </c>
      <c r="I82" s="36">
        <f>'[1]вспомогат'!K80</f>
        <v>114.53888082717545</v>
      </c>
      <c r="J82" s="37">
        <f>'[1]вспомогат'!L80</f>
        <v>199781.95999999996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3098600</v>
      </c>
      <c r="D83" s="44">
        <f>'[1]вспомогат'!D81</f>
        <v>1549300</v>
      </c>
      <c r="E83" s="33">
        <f>'[1]вспомогат'!G81</f>
        <v>2196305.1</v>
      </c>
      <c r="F83" s="38">
        <f>'[1]вспомогат'!H81</f>
        <v>612272.7500000002</v>
      </c>
      <c r="G83" s="39">
        <f>'[1]вспомогат'!I81</f>
        <v>39.51931517459499</v>
      </c>
      <c r="H83" s="35">
        <f>'[1]вспомогат'!J81</f>
        <v>-937027.2499999998</v>
      </c>
      <c r="I83" s="36">
        <f>'[1]вспомогат'!K81</f>
        <v>70.88056218937585</v>
      </c>
      <c r="J83" s="37">
        <f>'[1]вспомогат'!L81</f>
        <v>-902294.8999999999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23198884</v>
      </c>
      <c r="D84" s="44">
        <f>'[1]вспомогат'!D82</f>
        <v>11716459</v>
      </c>
      <c r="E84" s="33">
        <f>'[1]вспомогат'!G82</f>
        <v>13139019.049999999</v>
      </c>
      <c r="F84" s="38">
        <f>'[1]вспомогат'!H82</f>
        <v>2322202.8599999994</v>
      </c>
      <c r="G84" s="39">
        <f>'[1]вспомогат'!I82</f>
        <v>19.82000585671831</v>
      </c>
      <c r="H84" s="35">
        <f>'[1]вспомогат'!J82</f>
        <v>-9394256.14</v>
      </c>
      <c r="I84" s="36">
        <f>'[1]вспомогат'!K82</f>
        <v>56.63642720917091</v>
      </c>
      <c r="J84" s="37">
        <f>'[1]вспомогат'!L82</f>
        <v>-10059864.950000001</v>
      </c>
    </row>
    <row r="85" spans="1:10" ht="15" customHeight="1">
      <c r="A85" s="48" t="s">
        <v>87</v>
      </c>
      <c r="B85" s="41">
        <f>SUM(B18:B84)</f>
        <v>11601071434</v>
      </c>
      <c r="C85" s="41">
        <f>SUM(C18:C84)</f>
        <v>1769678464</v>
      </c>
      <c r="D85" s="41">
        <f>SUM(D18:D84)</f>
        <v>955323245</v>
      </c>
      <c r="E85" s="41">
        <f>SUM(E18:E84)</f>
        <v>1117320944.3499997</v>
      </c>
      <c r="F85" s="41">
        <f>SUM(F18:F84)</f>
        <v>273653464.17000014</v>
      </c>
      <c r="G85" s="42">
        <f>F85/D85*100</f>
        <v>28.64511730477155</v>
      </c>
      <c r="H85" s="41">
        <f>SUM(H38:H84)</f>
        <v>-622454487.26</v>
      </c>
      <c r="I85" s="43">
        <f>E85/C85*100</f>
        <v>63.13694646113972</v>
      </c>
      <c r="J85" s="41">
        <f>SUM(J18:J84)</f>
        <v>-652357519.65</v>
      </c>
    </row>
    <row r="86" spans="1:10" ht="15.75" customHeight="1">
      <c r="A86" s="49" t="s">
        <v>88</v>
      </c>
      <c r="B86" s="50">
        <f>'[1]вспомогат'!B83</f>
        <v>14029217534</v>
      </c>
      <c r="C86" s="50">
        <f>'[1]вспомогат'!C83</f>
        <v>2124292034</v>
      </c>
      <c r="D86" s="50">
        <f>'[1]вспомогат'!D83</f>
        <v>1171531565</v>
      </c>
      <c r="E86" s="50">
        <f>'[1]вспомогат'!G83</f>
        <v>1312381758.6299999</v>
      </c>
      <c r="F86" s="50">
        <f>'[1]вспомогат'!H83</f>
        <v>331376065.3400002</v>
      </c>
      <c r="G86" s="51">
        <f>'[1]вспомогат'!I83</f>
        <v>28.285713781856163</v>
      </c>
      <c r="H86" s="50">
        <f>'[1]вспомогат'!J83</f>
        <v>-840155499.6600002</v>
      </c>
      <c r="I86" s="51">
        <f>'[1]вспомогат'!K83</f>
        <v>61.77972414455704</v>
      </c>
      <c r="J86" s="50">
        <f>'[1]вспомогат'!L83</f>
        <v>-811910275.37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05.02.2021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2021-02-08T08:27:25Z</dcterms:created>
  <dcterms:modified xsi:type="dcterms:W3CDTF">2021-02-08T08:27:51Z</dcterms:modified>
  <cp:category/>
  <cp:version/>
  <cp:contentType/>
  <cp:contentStatus/>
</cp:coreProperties>
</file>