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<sst xmlns="http://schemas.openxmlformats.org/spreadsheetml/2006/main" count="94" uniqueCount="89">
  <si>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</si>
  <si>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</si>
  <si>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</si>
  <si>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</si>
  <si>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</si>
  <si>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</si>
  <si>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</si>
  <si>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</si>
  <si>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</si>
  <si>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</si>
  <si>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</si>
  <si>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</si>
  <si>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</si>
  <si>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</si>
  <si>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Бердянського р-ну</t>
  </si>
  <si>
    <t>Зведений бюджет Василiвського р-ну</t>
  </si>
  <si>
    <t>Зведений бюджет Запорiзького р-ну</t>
  </si>
  <si>
    <t>Зведений бюджет Мелiтопольського р-ну</t>
  </si>
  <si>
    <t>Зведений бюджет Пологівського р-ну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</si>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</sst>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\ &quot;грн.&quot;_-;\-* #,##0\ &quot;грн.&quot;_-;_-* &quot;-&quot;\ &quot;грн.&quot;_-;_-@_-"/>
    <numFmt numFmtId="166" formatCode="_-* #,##0\ _г_р_н_._-;\-* #,##0\ _г_р_н_._-;_-* &quot;-&quot;\ _г_р_н_._-;_-@_-"/>
    <numFmt numFmtId="167" formatCode="_-* #,##0.00\ &quot;грн.&quot;_-;\-* #,##0.00\ &quot;грн.&quot;_-;_-* &quot;-&quot;??\ &quot;грн.&quot;_-;_-@_-"/>
    <numFmt numFmtId="168" formatCode="_-* #,##0.00\ _г_р_н_._-;\-* #,##0.00\ _г_р_н_._-;_-* &quot;-&quot;??\ _г_р_н_._-;_-@_-"/>
    <numFmt numFmtId="169" formatCode="#,##0.0_);\-#,##0.0"/>
    <numFmt numFmtId="170" formatCode="0.0"/>
    <numFmt numFmtId="171" formatCode="#,##0.0"/>
    <numFmt numFmtId="172" formatCode="_-* #,##0.00\ _р_._-;\-* #,##0.00\ _р_._-;_-* &quot;-&quot;??\ _р_._-;_-@_-"/>
    <numFmt numFmtId="173" formatCode="\$#.00"/>
    <numFmt numFmtId="174" formatCode="#.00"/>
    <numFmt numFmtId="175" formatCode="%#.00"/>
    <numFmt numFmtId="176" formatCode="#."/>
    <numFmt numFmtId="177" formatCode="#,##0_);\-#,##0"/>
    <numFmt numFmtId="178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74" fontId="3" fillId="0" borderId="0">
      <alignment/>
      <protection locked="0"/>
    </xf>
    <xf numFmtId="4" fontId="3" fillId="0" borderId="0">
      <alignment/>
      <protection locked="0"/>
    </xf>
    <xf numFmtId="174" fontId="3" fillId="0" borderId="0">
      <alignment/>
      <protection locked="0"/>
    </xf>
    <xf numFmtId="173" fontId="3" fillId="0" borderId="0">
      <alignment/>
      <protection locked="0"/>
    </xf>
    <xf numFmtId="0" fontId="3" fillId="0" borderId="0">
      <alignment/>
      <protection locked="0"/>
    </xf>
    <xf numFmtId="176" fontId="3" fillId="0" borderId="1">
      <alignment/>
      <protection locked="0"/>
    </xf>
    <xf numFmtId="176" fontId="4" fillId="0" borderId="0">
      <alignment/>
      <protection locked="0"/>
    </xf>
    <xf numFmtId="176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7" borderId="0" applyNumberFormat="0" applyBorder="0" applyAlignment="0" applyProtection="0"/>
    <xf numFmtId="175" fontId="3" fillId="0" borderId="0">
      <alignment/>
      <protection locked="0"/>
    </xf>
  </cellStyleXfs>
  <cellXfs count="56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1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69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0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0" fontId="37" fillId="0" borderId="0" xfId="0" applyNumberFormat="1" applyFont="1" applyFill="1" applyBorder="1" applyAlignment="1" applyProtection="1">
      <alignment horizontal="right"/>
      <protection/>
    </xf>
    <xf numFmtId="169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5" fillId="0" borderId="0" xfId="0" applyFont="1" applyAlignment="1">
      <alignment horizontal="left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71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1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85;&#1072;&#1076;&#1093;_10022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10.02.2021</v>
          </cell>
        </row>
        <row r="6">
          <cell r="G6" t="str">
            <v>Фактично надійшло на 10.02.2021</v>
          </cell>
        </row>
        <row r="8">
          <cell r="D8" t="str">
            <v>лютий</v>
          </cell>
          <cell r="H8" t="str">
            <v>за лютий</v>
          </cell>
          <cell r="I8" t="str">
            <v>за лютий</v>
          </cell>
          <cell r="K8" t="str">
            <v>за 2 місяці</v>
          </cell>
        </row>
        <row r="9">
          <cell r="B9" t="str">
            <v> рік </v>
          </cell>
          <cell r="C9" t="str">
            <v>2 міс.   </v>
          </cell>
        </row>
        <row r="10">
          <cell r="B10">
            <v>2427268400</v>
          </cell>
          <cell r="C10">
            <v>354356600</v>
          </cell>
          <cell r="D10">
            <v>216020800</v>
          </cell>
          <cell r="G10">
            <v>206971587.18</v>
          </cell>
          <cell r="H10">
            <v>69870946.22</v>
          </cell>
          <cell r="I10">
            <v>32.34454562708776</v>
          </cell>
          <cell r="J10">
            <v>-146149853.78</v>
          </cell>
          <cell r="K10">
            <v>58.40771335428775</v>
          </cell>
          <cell r="L10">
            <v>-147385012.82</v>
          </cell>
        </row>
        <row r="11">
          <cell r="B11">
            <v>344000</v>
          </cell>
          <cell r="C11">
            <v>71170</v>
          </cell>
          <cell r="D11">
            <v>44270</v>
          </cell>
          <cell r="G11">
            <v>43552.02</v>
          </cell>
          <cell r="H11">
            <v>30099.999999999996</v>
          </cell>
          <cell r="I11">
            <v>67.99186808222272</v>
          </cell>
          <cell r="J11">
            <v>-14170.000000000004</v>
          </cell>
          <cell r="K11">
            <v>61.19435155262048</v>
          </cell>
          <cell r="L11">
            <v>-27617.980000000003</v>
          </cell>
        </row>
        <row r="12">
          <cell r="B12">
            <v>23700</v>
          </cell>
          <cell r="C12">
            <v>3100</v>
          </cell>
          <cell r="D12">
            <v>1550</v>
          </cell>
          <cell r="G12">
            <v>73298.24</v>
          </cell>
          <cell r="H12">
            <v>18476.000000000007</v>
          </cell>
          <cell r="I12">
            <v>1192.0000000000005</v>
          </cell>
          <cell r="J12">
            <v>16926.000000000007</v>
          </cell>
          <cell r="K12">
            <v>2364.45935483871</v>
          </cell>
          <cell r="L12">
            <v>70198.24</v>
          </cell>
        </row>
        <row r="13">
          <cell r="B13">
            <v>400000</v>
          </cell>
          <cell r="C13">
            <v>81700</v>
          </cell>
          <cell r="D13">
            <v>40700</v>
          </cell>
          <cell r="G13">
            <v>114425.85</v>
          </cell>
          <cell r="H13">
            <v>12764.11</v>
          </cell>
          <cell r="I13">
            <v>31.361449631449634</v>
          </cell>
          <cell r="J13">
            <v>-27935.89</v>
          </cell>
          <cell r="K13">
            <v>140.0561199510404</v>
          </cell>
          <cell r="L13">
            <v>32725.850000000006</v>
          </cell>
        </row>
        <row r="14">
          <cell r="B14">
            <v>100000</v>
          </cell>
          <cell r="C14">
            <v>96000</v>
          </cell>
          <cell r="D14">
            <v>96000</v>
          </cell>
          <cell r="G14">
            <v>152703.04</v>
          </cell>
          <cell r="H14">
            <v>85520.68000000001</v>
          </cell>
          <cell r="I14">
            <v>89.08404166666666</v>
          </cell>
          <cell r="J14">
            <v>-10479.319999999992</v>
          </cell>
          <cell r="K14">
            <v>159.0656666666667</v>
          </cell>
          <cell r="L14">
            <v>56703.04000000001</v>
          </cell>
        </row>
        <row r="15">
          <cell r="B15">
            <v>10000</v>
          </cell>
          <cell r="C15">
            <v>5000</v>
          </cell>
          <cell r="D15">
            <v>5000</v>
          </cell>
          <cell r="G15">
            <v>453.79</v>
          </cell>
          <cell r="H15">
            <v>0</v>
          </cell>
          <cell r="I15">
            <v>0</v>
          </cell>
          <cell r="J15">
            <v>-5000</v>
          </cell>
          <cell r="K15">
            <v>9.075800000000001</v>
          </cell>
          <cell r="L15">
            <v>-4546.21</v>
          </cell>
        </row>
        <row r="16">
          <cell r="B16">
            <v>19660201</v>
          </cell>
          <cell r="C16">
            <v>2077261</v>
          </cell>
          <cell r="D16">
            <v>1065141</v>
          </cell>
          <cell r="G16">
            <v>2249961.6</v>
          </cell>
          <cell r="H16">
            <v>143579.12999999942</v>
          </cell>
          <cell r="I16">
            <v>13.479823797975987</v>
          </cell>
          <cell r="J16">
            <v>-921561.8700000006</v>
          </cell>
          <cell r="K16">
            <v>108.3138613780358</v>
          </cell>
          <cell r="L16">
            <v>172700.6000000001</v>
          </cell>
        </row>
        <row r="17">
          <cell r="B17">
            <v>66196615</v>
          </cell>
          <cell r="C17">
            <v>9565205</v>
          </cell>
          <cell r="D17">
            <v>9565205</v>
          </cell>
          <cell r="G17">
            <v>5189778.87</v>
          </cell>
          <cell r="H17">
            <v>748918.0099999998</v>
          </cell>
          <cell r="I17">
            <v>7.829607520173376</v>
          </cell>
          <cell r="J17">
            <v>-8816286.99</v>
          </cell>
          <cell r="K17">
            <v>54.2568493827367</v>
          </cell>
          <cell r="L17">
            <v>-4375426.13</v>
          </cell>
        </row>
        <row r="18">
          <cell r="B18">
            <v>28075138</v>
          </cell>
          <cell r="C18">
            <v>3712875</v>
          </cell>
          <cell r="D18">
            <v>1303522</v>
          </cell>
          <cell r="G18">
            <v>2503366.27</v>
          </cell>
          <cell r="H18">
            <v>419451.3500000001</v>
          </cell>
          <cell r="I18">
            <v>32.17830999400088</v>
          </cell>
          <cell r="J18">
            <v>-884070.6499999999</v>
          </cell>
          <cell r="K18">
            <v>67.42393078140255</v>
          </cell>
          <cell r="L18">
            <v>-1209508.73</v>
          </cell>
        </row>
        <row r="19">
          <cell r="B19">
            <v>22563587</v>
          </cell>
          <cell r="C19">
            <v>3689759</v>
          </cell>
          <cell r="D19">
            <v>1141800</v>
          </cell>
          <cell r="G19">
            <v>1932883.27</v>
          </cell>
          <cell r="H19">
            <v>314676.42999999993</v>
          </cell>
          <cell r="I19">
            <v>27.559680329304605</v>
          </cell>
          <cell r="J19">
            <v>-827123.5700000001</v>
          </cell>
          <cell r="K19">
            <v>52.385081789894684</v>
          </cell>
          <cell r="L19">
            <v>-1756875.73</v>
          </cell>
        </row>
        <row r="20">
          <cell r="B20">
            <v>22886910</v>
          </cell>
          <cell r="C20">
            <v>2704310</v>
          </cell>
          <cell r="D20">
            <v>898710</v>
          </cell>
          <cell r="G20">
            <v>2611086.35</v>
          </cell>
          <cell r="H20">
            <v>444029.1200000006</v>
          </cell>
          <cell r="I20">
            <v>49.40738614235967</v>
          </cell>
          <cell r="J20">
            <v>-454680.8799999994</v>
          </cell>
          <cell r="K20">
            <v>96.55277501469877</v>
          </cell>
          <cell r="L20">
            <v>-93223.6499999999</v>
          </cell>
        </row>
        <row r="21">
          <cell r="B21">
            <v>23356090</v>
          </cell>
          <cell r="C21">
            <v>3353940</v>
          </cell>
          <cell r="D21">
            <v>3353940</v>
          </cell>
          <cell r="G21">
            <v>1967518.07</v>
          </cell>
          <cell r="H21">
            <v>287552.08999999985</v>
          </cell>
          <cell r="I21">
            <v>8.5735609462304</v>
          </cell>
          <cell r="J21">
            <v>-3066387.91</v>
          </cell>
          <cell r="K21">
            <v>58.662888125607495</v>
          </cell>
          <cell r="L21">
            <v>-1386421.93</v>
          </cell>
        </row>
        <row r="22">
          <cell r="B22">
            <v>42446726</v>
          </cell>
          <cell r="C22">
            <v>8585073</v>
          </cell>
          <cell r="D22">
            <v>3438944</v>
          </cell>
          <cell r="G22">
            <v>4345257.64</v>
          </cell>
          <cell r="H22">
            <v>1254707.899999999</v>
          </cell>
          <cell r="I22">
            <v>36.48526698893611</v>
          </cell>
          <cell r="J22">
            <v>-2184236.100000001</v>
          </cell>
          <cell r="K22">
            <v>50.61410240774889</v>
          </cell>
          <cell r="L22">
            <v>-4239815.36</v>
          </cell>
        </row>
        <row r="23">
          <cell r="B23">
            <v>88219080</v>
          </cell>
          <cell r="C23">
            <v>10813509</v>
          </cell>
          <cell r="D23">
            <v>4537216</v>
          </cell>
          <cell r="G23">
            <v>7037373.15</v>
          </cell>
          <cell r="H23">
            <v>2079343.25</v>
          </cell>
          <cell r="I23">
            <v>45.82861494802099</v>
          </cell>
          <cell r="J23">
            <v>-2457872.75</v>
          </cell>
          <cell r="K23">
            <v>65.07945894343825</v>
          </cell>
          <cell r="L23">
            <v>-3776135.8499999996</v>
          </cell>
        </row>
        <row r="24">
          <cell r="B24">
            <v>28414475</v>
          </cell>
          <cell r="C24">
            <v>3290185</v>
          </cell>
          <cell r="D24">
            <v>1913300</v>
          </cell>
          <cell r="G24">
            <v>3314342.14</v>
          </cell>
          <cell r="H24">
            <v>473018.7599999998</v>
          </cell>
          <cell r="I24">
            <v>24.72266555166465</v>
          </cell>
          <cell r="J24">
            <v>-1440281.2400000002</v>
          </cell>
          <cell r="K24">
            <v>100.73421828863727</v>
          </cell>
          <cell r="L24">
            <v>24157.14000000013</v>
          </cell>
        </row>
        <row r="25">
          <cell r="B25">
            <v>34468000</v>
          </cell>
          <cell r="C25">
            <v>5642963</v>
          </cell>
          <cell r="D25">
            <v>3320170</v>
          </cell>
          <cell r="G25">
            <v>3340648.13</v>
          </cell>
          <cell r="H25">
            <v>720452.7399999998</v>
          </cell>
          <cell r="I25">
            <v>21.699272627606412</v>
          </cell>
          <cell r="J25">
            <v>-2599717.2600000002</v>
          </cell>
          <cell r="K25">
            <v>59.200248699132</v>
          </cell>
          <cell r="L25">
            <v>-2302314.87</v>
          </cell>
        </row>
        <row r="26">
          <cell r="B26">
            <v>15682956</v>
          </cell>
          <cell r="C26">
            <v>3649988</v>
          </cell>
          <cell r="D26">
            <v>1851801</v>
          </cell>
          <cell r="G26">
            <v>1671667.42</v>
          </cell>
          <cell r="H26">
            <v>317548.67000000016</v>
          </cell>
          <cell r="I26">
            <v>17.14809906680038</v>
          </cell>
          <cell r="J26">
            <v>-1534252.3299999998</v>
          </cell>
          <cell r="K26">
            <v>45.79925797016319</v>
          </cell>
          <cell r="L26">
            <v>-1978320.58</v>
          </cell>
        </row>
        <row r="27">
          <cell r="B27">
            <v>28188190</v>
          </cell>
          <cell r="C27">
            <v>3694040</v>
          </cell>
          <cell r="D27">
            <v>1622884</v>
          </cell>
          <cell r="G27">
            <v>2836938.32</v>
          </cell>
          <cell r="H27">
            <v>459793.29000000004</v>
          </cell>
          <cell r="I27">
            <v>28.331864138163915</v>
          </cell>
          <cell r="J27">
            <v>-1163090.71</v>
          </cell>
          <cell r="K27">
            <v>76.79771523860055</v>
          </cell>
          <cell r="L27">
            <v>-857101.6800000002</v>
          </cell>
        </row>
        <row r="28">
          <cell r="B28">
            <v>11226700</v>
          </cell>
          <cell r="C28">
            <v>1215800</v>
          </cell>
          <cell r="D28">
            <v>1215800</v>
          </cell>
          <cell r="G28">
            <v>1286054.64</v>
          </cell>
          <cell r="H28">
            <v>159224.54000000004</v>
          </cell>
          <cell r="I28">
            <v>13.09627734824807</v>
          </cell>
          <cell r="J28">
            <v>-1056575.46</v>
          </cell>
          <cell r="K28">
            <v>105.77847014311563</v>
          </cell>
          <cell r="L28">
            <v>70254.6399999999</v>
          </cell>
        </row>
        <row r="29">
          <cell r="B29">
            <v>69657100</v>
          </cell>
          <cell r="C29">
            <v>10746420</v>
          </cell>
          <cell r="D29">
            <v>5242690</v>
          </cell>
          <cell r="G29">
            <v>6491916.77</v>
          </cell>
          <cell r="H29">
            <v>1051738.169999999</v>
          </cell>
          <cell r="I29">
            <v>20.061040610831444</v>
          </cell>
          <cell r="J29">
            <v>-4190951.830000001</v>
          </cell>
          <cell r="K29">
            <v>60.41004139052819</v>
          </cell>
          <cell r="L29">
            <v>-4254503.23</v>
          </cell>
        </row>
        <row r="30">
          <cell r="B30">
            <v>90870100</v>
          </cell>
          <cell r="C30">
            <v>13592600</v>
          </cell>
          <cell r="D30">
            <v>7168600</v>
          </cell>
          <cell r="G30">
            <v>10682402.66</v>
          </cell>
          <cell r="H30">
            <v>2628403.79</v>
          </cell>
          <cell r="I30">
            <v>36.66551055994197</v>
          </cell>
          <cell r="J30">
            <v>-4540196.21</v>
          </cell>
          <cell r="K30">
            <v>78.58984050144932</v>
          </cell>
          <cell r="L30">
            <v>-2910197.34</v>
          </cell>
        </row>
        <row r="31">
          <cell r="B31">
            <v>43435500</v>
          </cell>
          <cell r="C31">
            <v>5287460</v>
          </cell>
          <cell r="D31">
            <v>2317070</v>
          </cell>
          <cell r="G31">
            <v>3306712.55</v>
          </cell>
          <cell r="H31">
            <v>533143.5800000001</v>
          </cell>
          <cell r="I31">
            <v>23.00938599179136</v>
          </cell>
          <cell r="J31">
            <v>-1783926.42</v>
          </cell>
          <cell r="K31">
            <v>62.538771924515736</v>
          </cell>
          <cell r="L31">
            <v>-1980747.4500000002</v>
          </cell>
        </row>
        <row r="32">
          <cell r="B32">
            <v>82562970</v>
          </cell>
          <cell r="C32">
            <v>10814090</v>
          </cell>
          <cell r="D32">
            <v>3769365</v>
          </cell>
          <cell r="G32">
            <v>7758164.99</v>
          </cell>
          <cell r="H32">
            <v>967020.1300000008</v>
          </cell>
          <cell r="I32">
            <v>25.6547224797811</v>
          </cell>
          <cell r="J32">
            <v>-2802344.869999999</v>
          </cell>
          <cell r="K32">
            <v>71.74126523822162</v>
          </cell>
          <cell r="L32">
            <v>-3055925.01</v>
          </cell>
        </row>
        <row r="33">
          <cell r="B33">
            <v>111000000</v>
          </cell>
          <cell r="C33">
            <v>18520510</v>
          </cell>
          <cell r="D33">
            <v>8359180</v>
          </cell>
          <cell r="G33">
            <v>9808966.59</v>
          </cell>
          <cell r="H33">
            <v>1693148.7800000012</v>
          </cell>
          <cell r="I33">
            <v>20.2549625680988</v>
          </cell>
          <cell r="J33">
            <v>-6666031.219999999</v>
          </cell>
          <cell r="K33">
            <v>52.96272397466376</v>
          </cell>
          <cell r="L33">
            <v>-8711543.41</v>
          </cell>
        </row>
        <row r="34">
          <cell r="B34">
            <v>21371120</v>
          </cell>
          <cell r="C34">
            <v>2595244</v>
          </cell>
          <cell r="D34">
            <v>1253242</v>
          </cell>
          <cell r="G34">
            <v>1716747.31</v>
          </cell>
          <cell r="H34">
            <v>293435.0800000001</v>
          </cell>
          <cell r="I34">
            <v>23.414079643037823</v>
          </cell>
          <cell r="J34">
            <v>-959806.9199999999</v>
          </cell>
          <cell r="K34">
            <v>66.1497458427801</v>
          </cell>
          <cell r="L34">
            <v>-878496.69</v>
          </cell>
        </row>
        <row r="35">
          <cell r="B35">
            <v>90103117</v>
          </cell>
          <cell r="C35">
            <v>12459342</v>
          </cell>
          <cell r="D35">
            <v>7299445</v>
          </cell>
          <cell r="G35">
            <v>7974793.88</v>
          </cell>
          <cell r="H35">
            <v>2026764.8200000003</v>
          </cell>
          <cell r="I35">
            <v>27.766012621507528</v>
          </cell>
          <cell r="J35">
            <v>-5272680.18</v>
          </cell>
          <cell r="K35">
            <v>64.00654127641732</v>
          </cell>
          <cell r="L35">
            <v>-4484548.12</v>
          </cell>
        </row>
        <row r="36">
          <cell r="B36">
            <v>26309400</v>
          </cell>
          <cell r="C36">
            <v>3424959</v>
          </cell>
          <cell r="D36">
            <v>1308704</v>
          </cell>
          <cell r="G36">
            <v>2460614.83</v>
          </cell>
          <cell r="H36">
            <v>287725.33999999985</v>
          </cell>
          <cell r="I36">
            <v>21.98551696945985</v>
          </cell>
          <cell r="J36">
            <v>-1020978.6600000001</v>
          </cell>
          <cell r="K36">
            <v>71.84362878504531</v>
          </cell>
          <cell r="L36">
            <v>-964344.1699999999</v>
          </cell>
        </row>
        <row r="37">
          <cell r="B37">
            <v>12838300</v>
          </cell>
          <cell r="C37">
            <v>907100</v>
          </cell>
          <cell r="D37">
            <v>421000</v>
          </cell>
          <cell r="G37">
            <v>912642.42</v>
          </cell>
          <cell r="H37">
            <v>115103.08000000019</v>
          </cell>
          <cell r="I37">
            <v>27.34039904988128</v>
          </cell>
          <cell r="J37">
            <v>-305896.9199999998</v>
          </cell>
          <cell r="K37">
            <v>100.61100429941573</v>
          </cell>
          <cell r="L37">
            <v>5542.420000000042</v>
          </cell>
        </row>
        <row r="38">
          <cell r="B38">
            <v>14272562</v>
          </cell>
          <cell r="C38">
            <v>1142473</v>
          </cell>
          <cell r="D38">
            <v>494982</v>
          </cell>
          <cell r="G38">
            <v>898930.78</v>
          </cell>
          <cell r="H38">
            <v>74646.40000000002</v>
          </cell>
          <cell r="I38">
            <v>15.08062919459698</v>
          </cell>
          <cell r="J38">
            <v>-420335.6</v>
          </cell>
          <cell r="K38">
            <v>78.68289053658161</v>
          </cell>
          <cell r="L38">
            <v>-243542.21999999997</v>
          </cell>
        </row>
        <row r="39">
          <cell r="B39">
            <v>17818680</v>
          </cell>
          <cell r="C39">
            <v>1891949</v>
          </cell>
          <cell r="D39">
            <v>1002321</v>
          </cell>
          <cell r="G39">
            <v>1292933.31</v>
          </cell>
          <cell r="H39">
            <v>277936.67000000016</v>
          </cell>
          <cell r="I39">
            <v>27.729307277808225</v>
          </cell>
          <cell r="J39">
            <v>-724384.3299999998</v>
          </cell>
          <cell r="K39">
            <v>68.33869781902155</v>
          </cell>
          <cell r="L39">
            <v>-599015.69</v>
          </cell>
        </row>
        <row r="40">
          <cell r="B40">
            <v>19582000</v>
          </cell>
          <cell r="C40">
            <v>2473830</v>
          </cell>
          <cell r="D40">
            <v>2473830</v>
          </cell>
          <cell r="G40">
            <v>1819108.98</v>
          </cell>
          <cell r="H40">
            <v>355606.7100000002</v>
          </cell>
          <cell r="I40">
            <v>14.374743211942622</v>
          </cell>
          <cell r="J40">
            <v>-2118223.29</v>
          </cell>
          <cell r="K40">
            <v>73.53411430858225</v>
          </cell>
          <cell r="L40">
            <v>-654721.02</v>
          </cell>
        </row>
        <row r="41">
          <cell r="B41">
            <v>13860049</v>
          </cell>
          <cell r="C41">
            <v>1914058</v>
          </cell>
          <cell r="D41">
            <v>801733</v>
          </cell>
          <cell r="G41">
            <v>1135303.24</v>
          </cell>
          <cell r="H41">
            <v>134948.91000000015</v>
          </cell>
          <cell r="I41">
            <v>16.83215110267385</v>
          </cell>
          <cell r="J41">
            <v>-666784.0899999999</v>
          </cell>
          <cell r="K41">
            <v>59.31394137481727</v>
          </cell>
          <cell r="L41">
            <v>-778754.76</v>
          </cell>
        </row>
        <row r="42">
          <cell r="B42">
            <v>62090650</v>
          </cell>
          <cell r="C42">
            <v>7464881</v>
          </cell>
          <cell r="D42">
            <v>3709542</v>
          </cell>
          <cell r="G42">
            <v>5403958.91</v>
          </cell>
          <cell r="H42">
            <v>2437038.6699999995</v>
          </cell>
          <cell r="I42">
            <v>65.69648409426283</v>
          </cell>
          <cell r="J42">
            <v>-1272503.3300000005</v>
          </cell>
          <cell r="K42">
            <v>72.39176230672666</v>
          </cell>
          <cell r="L42">
            <v>-2060922.0899999999</v>
          </cell>
        </row>
        <row r="43">
          <cell r="B43">
            <v>69110296</v>
          </cell>
          <cell r="C43">
            <v>11812011</v>
          </cell>
          <cell r="D43">
            <v>6397316</v>
          </cell>
          <cell r="G43">
            <v>4896085.42</v>
          </cell>
          <cell r="H43">
            <v>563032.8200000003</v>
          </cell>
          <cell r="I43">
            <v>8.801078764907038</v>
          </cell>
          <cell r="J43">
            <v>-5834283.18</v>
          </cell>
          <cell r="K43">
            <v>41.45005808071123</v>
          </cell>
          <cell r="L43">
            <v>-6915925.58</v>
          </cell>
        </row>
        <row r="44">
          <cell r="B44">
            <v>115434670</v>
          </cell>
          <cell r="C44">
            <v>15276002</v>
          </cell>
          <cell r="D44">
            <v>6854160</v>
          </cell>
          <cell r="G44">
            <v>10522720.39</v>
          </cell>
          <cell r="H44">
            <v>2786763.3800000018</v>
          </cell>
          <cell r="I44">
            <v>40.65798551536587</v>
          </cell>
          <cell r="J44">
            <v>-4067396.6199999982</v>
          </cell>
          <cell r="K44">
            <v>68.88399458182842</v>
          </cell>
          <cell r="L44">
            <v>-4753281.609999999</v>
          </cell>
        </row>
        <row r="45">
          <cell r="B45">
            <v>17967550</v>
          </cell>
          <cell r="C45">
            <v>1812600</v>
          </cell>
          <cell r="D45">
            <v>1006800</v>
          </cell>
          <cell r="G45">
            <v>1514922.72</v>
          </cell>
          <cell r="H45">
            <v>274248.3400000001</v>
          </cell>
          <cell r="I45">
            <v>27.23960468812079</v>
          </cell>
          <cell r="J45">
            <v>-732551.6599999999</v>
          </cell>
          <cell r="K45">
            <v>83.57733200926846</v>
          </cell>
          <cell r="L45">
            <v>-297677.28</v>
          </cell>
        </row>
        <row r="46">
          <cell r="B46">
            <v>20127100</v>
          </cell>
          <cell r="C46">
            <v>2804480</v>
          </cell>
          <cell r="D46">
            <v>1531120</v>
          </cell>
          <cell r="G46">
            <v>1724164.57</v>
          </cell>
          <cell r="H46">
            <v>416594.8500000001</v>
          </cell>
          <cell r="I46">
            <v>27.208504232196045</v>
          </cell>
          <cell r="J46">
            <v>-1114525.15</v>
          </cell>
          <cell r="K46">
            <v>61.47893976780009</v>
          </cell>
          <cell r="L46">
            <v>-1080315.43</v>
          </cell>
        </row>
        <row r="47">
          <cell r="B47">
            <v>75036221</v>
          </cell>
          <cell r="C47">
            <v>10141904</v>
          </cell>
          <cell r="D47">
            <v>5352175</v>
          </cell>
          <cell r="G47">
            <v>5681925.31</v>
          </cell>
          <cell r="H47">
            <v>988235.2800000003</v>
          </cell>
          <cell r="I47">
            <v>18.464181010523763</v>
          </cell>
          <cell r="J47">
            <v>-4363939.72</v>
          </cell>
          <cell r="K47">
            <v>56.02424663061295</v>
          </cell>
          <cell r="L47">
            <v>-4459978.69</v>
          </cell>
        </row>
        <row r="48">
          <cell r="B48">
            <v>28402326</v>
          </cell>
          <cell r="C48">
            <v>4380550</v>
          </cell>
          <cell r="D48">
            <v>2394600</v>
          </cell>
          <cell r="G48">
            <v>2531305.41</v>
          </cell>
          <cell r="H48">
            <v>521134.43000000017</v>
          </cell>
          <cell r="I48">
            <v>21.762901110832715</v>
          </cell>
          <cell r="J48">
            <v>-1873465.5699999998</v>
          </cell>
          <cell r="K48">
            <v>57.78510483843353</v>
          </cell>
          <cell r="L48">
            <v>-1849244.5899999999</v>
          </cell>
        </row>
        <row r="49">
          <cell r="B49">
            <v>18021230</v>
          </cell>
          <cell r="C49">
            <v>2490575</v>
          </cell>
          <cell r="D49">
            <v>1060050</v>
          </cell>
          <cell r="G49">
            <v>2128764.26</v>
          </cell>
          <cell r="H49">
            <v>357358.20999999996</v>
          </cell>
          <cell r="I49">
            <v>33.7114485165794</v>
          </cell>
          <cell r="J49">
            <v>-702691.79</v>
          </cell>
          <cell r="K49">
            <v>85.47280286680787</v>
          </cell>
          <cell r="L49">
            <v>-361810.7400000002</v>
          </cell>
        </row>
        <row r="50">
          <cell r="B50">
            <v>35325885</v>
          </cell>
          <cell r="C50">
            <v>3239601</v>
          </cell>
          <cell r="D50">
            <v>1614164</v>
          </cell>
          <cell r="G50">
            <v>5534395.92</v>
          </cell>
          <cell r="H50">
            <v>3164741.6700000004</v>
          </cell>
          <cell r="I50">
            <v>196.06072679108198</v>
          </cell>
          <cell r="J50">
            <v>1550577.6700000004</v>
          </cell>
          <cell r="K50">
            <v>170.83572699230552</v>
          </cell>
          <cell r="L50">
            <v>2294794.92</v>
          </cell>
        </row>
        <row r="51">
          <cell r="B51">
            <v>26227300</v>
          </cell>
          <cell r="C51">
            <v>2757240</v>
          </cell>
          <cell r="D51">
            <v>1244526</v>
          </cell>
          <cell r="G51">
            <v>1835674.36</v>
          </cell>
          <cell r="H51">
            <v>337401.07999999984</v>
          </cell>
          <cell r="I51">
            <v>27.110810059412167</v>
          </cell>
          <cell r="J51">
            <v>-907124.9200000002</v>
          </cell>
          <cell r="K51">
            <v>66.57651709680695</v>
          </cell>
          <cell r="L51">
            <v>-921565.6399999999</v>
          </cell>
        </row>
        <row r="52">
          <cell r="B52">
            <v>486210400</v>
          </cell>
          <cell r="C52">
            <v>77663030</v>
          </cell>
          <cell r="D52">
            <v>40765000</v>
          </cell>
          <cell r="G52">
            <v>48121681.43</v>
          </cell>
          <cell r="H52">
            <v>10400661.259999998</v>
          </cell>
          <cell r="I52">
            <v>25.51370356923831</v>
          </cell>
          <cell r="J52">
            <v>-30364338.740000002</v>
          </cell>
          <cell r="K52">
            <v>61.962147794130615</v>
          </cell>
          <cell r="L52">
            <v>-29541348.57</v>
          </cell>
        </row>
        <row r="53">
          <cell r="B53">
            <v>57772743</v>
          </cell>
          <cell r="C53">
            <v>6532135</v>
          </cell>
          <cell r="D53">
            <v>2974705</v>
          </cell>
          <cell r="G53">
            <v>5032100.39</v>
          </cell>
          <cell r="H53">
            <v>895083.46</v>
          </cell>
          <cell r="I53">
            <v>30.08982268830018</v>
          </cell>
          <cell r="J53">
            <v>-2079621.54</v>
          </cell>
          <cell r="K53">
            <v>77.03607457592348</v>
          </cell>
          <cell r="L53">
            <v>-1500034.6100000003</v>
          </cell>
        </row>
        <row r="54">
          <cell r="B54">
            <v>12514241</v>
          </cell>
          <cell r="C54">
            <v>1908617</v>
          </cell>
          <cell r="D54">
            <v>845424</v>
          </cell>
          <cell r="G54">
            <v>1145294.72</v>
          </cell>
          <cell r="H54">
            <v>320019.26</v>
          </cell>
          <cell r="I54">
            <v>37.85310802626848</v>
          </cell>
          <cell r="J54">
            <v>-525404.74</v>
          </cell>
          <cell r="K54">
            <v>60.00652409571957</v>
          </cell>
          <cell r="L54">
            <v>-763322.28</v>
          </cell>
        </row>
        <row r="55">
          <cell r="B55">
            <v>247090055</v>
          </cell>
          <cell r="C55">
            <v>43206596</v>
          </cell>
          <cell r="D55">
            <v>23555374</v>
          </cell>
          <cell r="G55">
            <v>22421093.31</v>
          </cell>
          <cell r="H55">
            <v>5717185.1</v>
          </cell>
          <cell r="I55">
            <v>24.27125589260438</v>
          </cell>
          <cell r="J55">
            <v>-17838188.9</v>
          </cell>
          <cell r="K55">
            <v>51.892755703319004</v>
          </cell>
          <cell r="L55">
            <v>-20785502.69</v>
          </cell>
        </row>
        <row r="56">
          <cell r="B56">
            <v>53582320</v>
          </cell>
          <cell r="C56">
            <v>6112540</v>
          </cell>
          <cell r="D56">
            <v>3058340</v>
          </cell>
          <cell r="G56">
            <v>4552261.2</v>
          </cell>
          <cell r="H56">
            <v>754813.1500000008</v>
          </cell>
          <cell r="I56">
            <v>24.68048516515498</v>
          </cell>
          <cell r="J56">
            <v>-2303526.849999999</v>
          </cell>
          <cell r="K56">
            <v>74.47413350260284</v>
          </cell>
          <cell r="L56">
            <v>-1560278.7999999998</v>
          </cell>
        </row>
        <row r="57">
          <cell r="B57">
            <v>12321700</v>
          </cell>
          <cell r="C57">
            <v>1186000</v>
          </cell>
          <cell r="D57">
            <v>598450</v>
          </cell>
          <cell r="G57">
            <v>1146588.54</v>
          </cell>
          <cell r="H57">
            <v>239861.65000000002</v>
          </cell>
          <cell r="I57">
            <v>40.08048291419501</v>
          </cell>
          <cell r="J57">
            <v>-358588.35</v>
          </cell>
          <cell r="K57">
            <v>96.67694266441822</v>
          </cell>
          <cell r="L57">
            <v>-39411.45999999996</v>
          </cell>
        </row>
        <row r="58">
          <cell r="B58">
            <v>22815730</v>
          </cell>
          <cell r="C58">
            <v>2730810</v>
          </cell>
          <cell r="D58">
            <v>1288450</v>
          </cell>
          <cell r="G58">
            <v>1629824.87</v>
          </cell>
          <cell r="H58">
            <v>149769.82000000007</v>
          </cell>
          <cell r="I58">
            <v>11.624030424153057</v>
          </cell>
          <cell r="J58">
            <v>-1138680.18</v>
          </cell>
          <cell r="K58">
            <v>59.68283659427057</v>
          </cell>
          <cell r="L58">
            <v>-1100985.13</v>
          </cell>
        </row>
        <row r="59">
          <cell r="B59">
            <v>23396500</v>
          </cell>
          <cell r="C59">
            <v>3065360</v>
          </cell>
          <cell r="D59">
            <v>1513060</v>
          </cell>
          <cell r="G59">
            <v>1424620.18</v>
          </cell>
          <cell r="H59">
            <v>267477.72999999975</v>
          </cell>
          <cell r="I59">
            <v>17.67793279843494</v>
          </cell>
          <cell r="J59">
            <v>-1245582.2700000003</v>
          </cell>
          <cell r="K59">
            <v>46.47480817913719</v>
          </cell>
          <cell r="L59">
            <v>-1640739.82</v>
          </cell>
        </row>
        <row r="60">
          <cell r="B60">
            <v>64941800</v>
          </cell>
          <cell r="C60">
            <v>9998414</v>
          </cell>
          <cell r="D60">
            <v>9998414</v>
          </cell>
          <cell r="G60">
            <v>10529907.9</v>
          </cell>
          <cell r="H60">
            <v>7071979.760000001</v>
          </cell>
          <cell r="I60">
            <v>70.7310155390645</v>
          </cell>
          <cell r="J60">
            <v>-2926434.2399999993</v>
          </cell>
          <cell r="K60">
            <v>105.31578208303839</v>
          </cell>
          <cell r="L60">
            <v>531493.9000000004</v>
          </cell>
        </row>
        <row r="61">
          <cell r="B61">
            <v>17000000</v>
          </cell>
          <cell r="C61">
            <v>2034495</v>
          </cell>
          <cell r="D61">
            <v>745902</v>
          </cell>
          <cell r="G61">
            <v>1708646.18</v>
          </cell>
          <cell r="H61">
            <v>626656.95</v>
          </cell>
          <cell r="I61">
            <v>84.01330871883972</v>
          </cell>
          <cell r="J61">
            <v>-119245.05000000005</v>
          </cell>
          <cell r="K61">
            <v>83.98379843646703</v>
          </cell>
          <cell r="L61">
            <v>-325848.82000000007</v>
          </cell>
        </row>
        <row r="62">
          <cell r="B62">
            <v>17403486</v>
          </cell>
          <cell r="C62">
            <v>2086354</v>
          </cell>
          <cell r="D62">
            <v>2086354</v>
          </cell>
          <cell r="G62">
            <v>1878545.25</v>
          </cell>
          <cell r="H62">
            <v>187538.28000000003</v>
          </cell>
          <cell r="I62">
            <v>8.988804392734886</v>
          </cell>
          <cell r="J62">
            <v>-1898815.72</v>
          </cell>
          <cell r="K62">
            <v>90.03962175162987</v>
          </cell>
          <cell r="L62">
            <v>-207808.75</v>
          </cell>
        </row>
        <row r="63">
          <cell r="B63">
            <v>33732700</v>
          </cell>
          <cell r="C63">
            <v>2267920</v>
          </cell>
          <cell r="D63">
            <v>1339420</v>
          </cell>
          <cell r="G63">
            <v>2730443.26</v>
          </cell>
          <cell r="H63">
            <v>286055.1999999997</v>
          </cell>
          <cell r="I63">
            <v>21.356646906870118</v>
          </cell>
          <cell r="J63">
            <v>-1053364.8000000003</v>
          </cell>
          <cell r="K63">
            <v>120.39416116970617</v>
          </cell>
          <cell r="L63">
            <v>462523.2599999998</v>
          </cell>
        </row>
        <row r="64">
          <cell r="B64">
            <v>100401880</v>
          </cell>
          <cell r="C64">
            <v>11039090</v>
          </cell>
          <cell r="D64">
            <v>5536785</v>
          </cell>
          <cell r="G64">
            <v>9649916.4</v>
          </cell>
          <cell r="H64">
            <v>1945624.8900000006</v>
          </cell>
          <cell r="I64">
            <v>35.13997545507006</v>
          </cell>
          <cell r="J64">
            <v>-3591160.1099999994</v>
          </cell>
          <cell r="K64">
            <v>87.41586851814779</v>
          </cell>
          <cell r="L64">
            <v>-1389173.5999999996</v>
          </cell>
        </row>
        <row r="65">
          <cell r="B65">
            <v>87729034</v>
          </cell>
          <cell r="C65">
            <v>12074984</v>
          </cell>
          <cell r="D65">
            <v>6130642</v>
          </cell>
          <cell r="G65">
            <v>9570504.1</v>
          </cell>
          <cell r="H65">
            <v>2386910.6999999993</v>
          </cell>
          <cell r="I65">
            <v>38.934106737924004</v>
          </cell>
          <cell r="J65">
            <v>-3743731.3000000007</v>
          </cell>
          <cell r="K65">
            <v>79.25893814848946</v>
          </cell>
          <cell r="L65">
            <v>-2504479.9000000004</v>
          </cell>
        </row>
        <row r="66">
          <cell r="B66">
            <v>59227834</v>
          </cell>
          <cell r="C66">
            <v>9386503</v>
          </cell>
          <cell r="D66">
            <v>5204868</v>
          </cell>
          <cell r="G66">
            <v>6429644.74</v>
          </cell>
          <cell r="H66">
            <v>1672725.4500000002</v>
          </cell>
          <cell r="I66">
            <v>32.137711273369476</v>
          </cell>
          <cell r="J66">
            <v>-3532142.55</v>
          </cell>
          <cell r="K66">
            <v>68.49883007548179</v>
          </cell>
          <cell r="L66">
            <v>-2956858.26</v>
          </cell>
        </row>
        <row r="67">
          <cell r="B67">
            <v>878630800</v>
          </cell>
          <cell r="C67">
            <v>144138400</v>
          </cell>
          <cell r="D67">
            <v>69093950</v>
          </cell>
          <cell r="G67">
            <v>126822025.27</v>
          </cell>
          <cell r="H67">
            <v>38576092.14</v>
          </cell>
          <cell r="I67">
            <v>55.83136025657818</v>
          </cell>
          <cell r="J67">
            <v>-30517857.86</v>
          </cell>
          <cell r="K67">
            <v>87.98628628457094</v>
          </cell>
          <cell r="L67">
            <v>-17316374.730000004</v>
          </cell>
        </row>
        <row r="68">
          <cell r="B68">
            <v>6492000000</v>
          </cell>
          <cell r="C68">
            <v>1035700000</v>
          </cell>
          <cell r="D68">
            <v>571500000</v>
          </cell>
          <cell r="G68">
            <v>679096815.84</v>
          </cell>
          <cell r="H68">
            <v>225288075.77000016</v>
          </cell>
          <cell r="I68">
            <v>39.42048569903765</v>
          </cell>
          <cell r="J68">
            <v>-346211924.22999984</v>
          </cell>
          <cell r="K68">
            <v>65.56887282417689</v>
          </cell>
          <cell r="L68">
            <v>-356603184.15999997</v>
          </cell>
        </row>
        <row r="69">
          <cell r="B69">
            <v>23163726</v>
          </cell>
          <cell r="C69">
            <v>2821396</v>
          </cell>
          <cell r="D69">
            <v>2821396</v>
          </cell>
          <cell r="G69">
            <v>1299143.8</v>
          </cell>
          <cell r="H69">
            <v>289196.3999999999</v>
          </cell>
          <cell r="I69">
            <v>10.250117317810044</v>
          </cell>
          <cell r="J69">
            <v>-2532199.6</v>
          </cell>
          <cell r="K69">
            <v>46.04613460854131</v>
          </cell>
          <cell r="L69">
            <v>-1522252.2</v>
          </cell>
        </row>
        <row r="70">
          <cell r="B70">
            <v>26260500</v>
          </cell>
          <cell r="C70">
            <v>3606386</v>
          </cell>
          <cell r="D70">
            <v>1947886</v>
          </cell>
          <cell r="G70">
            <v>2746982.65</v>
          </cell>
          <cell r="H70">
            <v>625453.5800000001</v>
          </cell>
          <cell r="I70">
            <v>32.10935239536606</v>
          </cell>
          <cell r="J70">
            <v>-1322432.42</v>
          </cell>
          <cell r="K70">
            <v>76.1699565714818</v>
          </cell>
          <cell r="L70">
            <v>-859403.3500000001</v>
          </cell>
        </row>
        <row r="71">
          <cell r="B71">
            <v>34002800</v>
          </cell>
          <cell r="C71">
            <v>4763384</v>
          </cell>
          <cell r="D71">
            <v>2212942</v>
          </cell>
          <cell r="G71">
            <v>3425541.21</v>
          </cell>
          <cell r="H71">
            <v>1462507.4500000004</v>
          </cell>
          <cell r="I71">
            <v>66.08882880798504</v>
          </cell>
          <cell r="J71">
            <v>-750434.5499999996</v>
          </cell>
          <cell r="K71">
            <v>71.91402603695188</v>
          </cell>
          <cell r="L71">
            <v>-1337842.79</v>
          </cell>
        </row>
        <row r="72">
          <cell r="B72">
            <v>207684300</v>
          </cell>
          <cell r="C72">
            <v>25651100</v>
          </cell>
          <cell r="D72">
            <v>12836600</v>
          </cell>
          <cell r="G72">
            <v>25222769.3</v>
          </cell>
          <cell r="H72">
            <v>8771105.140000002</v>
          </cell>
          <cell r="I72">
            <v>68.32888101210602</v>
          </cell>
          <cell r="J72">
            <v>-4065494.8599999975</v>
          </cell>
          <cell r="K72">
            <v>98.330166347642</v>
          </cell>
          <cell r="L72">
            <v>-428330.69999999925</v>
          </cell>
        </row>
        <row r="73">
          <cell r="B73">
            <v>25925474</v>
          </cell>
          <cell r="C73">
            <v>3416139</v>
          </cell>
          <cell r="D73">
            <v>1826904</v>
          </cell>
          <cell r="G73">
            <v>2654684.33</v>
          </cell>
          <cell r="H73">
            <v>561647.49</v>
          </cell>
          <cell r="I73">
            <v>30.74313100195741</v>
          </cell>
          <cell r="J73">
            <v>-1265256.51</v>
          </cell>
          <cell r="K73">
            <v>77.71007942007044</v>
          </cell>
          <cell r="L73">
            <v>-761454.6699999999</v>
          </cell>
        </row>
        <row r="74">
          <cell r="B74">
            <v>740000000</v>
          </cell>
          <cell r="C74">
            <v>101300000</v>
          </cell>
          <cell r="D74">
            <v>54163000</v>
          </cell>
          <cell r="G74">
            <v>72995778.85</v>
          </cell>
          <cell r="H74">
            <v>22919008.480000004</v>
          </cell>
          <cell r="I74">
            <v>42.314880047264744</v>
          </cell>
          <cell r="J74">
            <v>-31243991.519999996</v>
          </cell>
          <cell r="K74">
            <v>72.05901169792695</v>
          </cell>
          <cell r="L74">
            <v>-28304221.150000006</v>
          </cell>
        </row>
        <row r="75">
          <cell r="B75">
            <v>24810600</v>
          </cell>
          <cell r="C75">
            <v>2899985</v>
          </cell>
          <cell r="D75">
            <v>1225066</v>
          </cell>
          <cell r="G75">
            <v>1886667.81</v>
          </cell>
          <cell r="H75">
            <v>361166.42000000016</v>
          </cell>
          <cell r="I75">
            <v>29.48138467641745</v>
          </cell>
          <cell r="J75">
            <v>-863899.5799999998</v>
          </cell>
          <cell r="K75">
            <v>65.05784719576137</v>
          </cell>
          <cell r="L75">
            <v>-1013317.19</v>
          </cell>
        </row>
        <row r="76">
          <cell r="B76">
            <v>53611910</v>
          </cell>
          <cell r="C76">
            <v>6360255</v>
          </cell>
          <cell r="D76">
            <v>3479440</v>
          </cell>
          <cell r="G76">
            <v>4593462.62</v>
          </cell>
          <cell r="H76">
            <v>1295552.539999999</v>
          </cell>
          <cell r="I76">
            <v>37.23451302508447</v>
          </cell>
          <cell r="J76">
            <v>-2183887.460000001</v>
          </cell>
          <cell r="K76">
            <v>72.2213593637362</v>
          </cell>
          <cell r="L76">
            <v>-1766792.38</v>
          </cell>
        </row>
        <row r="77">
          <cell r="B77">
            <v>25527000</v>
          </cell>
          <cell r="C77">
            <v>2477729</v>
          </cell>
          <cell r="D77">
            <v>1288397</v>
          </cell>
          <cell r="G77">
            <v>1814214.47</v>
          </cell>
          <cell r="H77">
            <v>378001.9199999999</v>
          </cell>
          <cell r="I77">
            <v>29.33893202172932</v>
          </cell>
          <cell r="J77">
            <v>-910395.0800000001</v>
          </cell>
          <cell r="K77">
            <v>73.22085950481268</v>
          </cell>
          <cell r="L77">
            <v>-663514.53</v>
          </cell>
        </row>
        <row r="78">
          <cell r="B78">
            <v>53091700</v>
          </cell>
          <cell r="C78">
            <v>4702600</v>
          </cell>
          <cell r="D78">
            <v>2812300</v>
          </cell>
          <cell r="G78">
            <v>4466679.2</v>
          </cell>
          <cell r="H78">
            <v>1052890.7000000002</v>
          </cell>
          <cell r="I78">
            <v>37.438776090744234</v>
          </cell>
          <cell r="J78">
            <v>-1759409.2999999998</v>
          </cell>
          <cell r="K78">
            <v>94.98318377068006</v>
          </cell>
          <cell r="L78">
            <v>-235920.7999999998</v>
          </cell>
        </row>
        <row r="79">
          <cell r="B79">
            <v>15486500</v>
          </cell>
          <cell r="C79">
            <v>2931849</v>
          </cell>
          <cell r="D79">
            <v>1529247</v>
          </cell>
          <cell r="G79">
            <v>1226411.74</v>
          </cell>
          <cell r="H79">
            <v>117096.12999999989</v>
          </cell>
          <cell r="I79">
            <v>7.657110329462793</v>
          </cell>
          <cell r="J79">
            <v>-1412150.87</v>
          </cell>
          <cell r="K79">
            <v>41.83065840021092</v>
          </cell>
          <cell r="L79">
            <v>-1705437.26</v>
          </cell>
        </row>
        <row r="80">
          <cell r="B80">
            <v>16156800</v>
          </cell>
          <cell r="C80">
            <v>1374122</v>
          </cell>
          <cell r="D80">
            <v>1374122</v>
          </cell>
          <cell r="G80">
            <v>1688981.54</v>
          </cell>
          <cell r="H80">
            <v>236008.6200000001</v>
          </cell>
          <cell r="I80">
            <v>17.17523043805427</v>
          </cell>
          <cell r="J80">
            <v>-1138113.38</v>
          </cell>
          <cell r="K80">
            <v>122.9135069520756</v>
          </cell>
          <cell r="L80">
            <v>314859.54000000004</v>
          </cell>
        </row>
        <row r="81">
          <cell r="B81">
            <v>29472000</v>
          </cell>
          <cell r="C81">
            <v>3098600</v>
          </cell>
          <cell r="D81">
            <v>1549300</v>
          </cell>
          <cell r="G81">
            <v>2415783.58</v>
          </cell>
          <cell r="H81">
            <v>831751.2300000002</v>
          </cell>
          <cell r="I81">
            <v>53.685614793777845</v>
          </cell>
          <cell r="J81">
            <v>-717548.7699999998</v>
          </cell>
          <cell r="K81">
            <v>77.96371199896728</v>
          </cell>
          <cell r="L81">
            <v>-682816.4199999999</v>
          </cell>
        </row>
        <row r="82">
          <cell r="B82">
            <v>146298107</v>
          </cell>
          <cell r="C82">
            <v>23198884</v>
          </cell>
          <cell r="D82">
            <v>11716459</v>
          </cell>
          <cell r="G82">
            <v>13844815.8</v>
          </cell>
          <cell r="H82">
            <v>3027999.6100000013</v>
          </cell>
          <cell r="I82">
            <v>25.84398246944748</v>
          </cell>
          <cell r="J82">
            <v>-8688459.389999999</v>
          </cell>
          <cell r="K82">
            <v>59.67880092852743</v>
          </cell>
          <cell r="L82">
            <v>-9354068.2</v>
          </cell>
        </row>
        <row r="83">
          <cell r="B83">
            <v>14029217534</v>
          </cell>
          <cell r="C83">
            <v>2124292034</v>
          </cell>
          <cell r="D83">
            <v>1171531565</v>
          </cell>
          <cell r="G83">
            <v>1419847882.0499997</v>
          </cell>
          <cell r="H83">
            <v>438842188.7600002</v>
          </cell>
          <cell r="I83">
            <v>37.45884463300826</v>
          </cell>
          <cell r="J83">
            <v>-732689376.24</v>
          </cell>
          <cell r="K83">
            <v>66.83863891239352</v>
          </cell>
          <cell r="L83">
            <v>-704444151.95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I17" sqref="I17"/>
    </sheetView>
  </sheetViews>
  <sheetFormatPr defaultColWidth="11.421875" defaultRowHeight="12.75"/>
  <cols>
    <col min="1" max="1" width="31.140625" style="0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10.02.2021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10.02.2021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лютий</v>
      </c>
      <c r="E8" s="15" t="s">
        <v>10</v>
      </c>
      <c r="F8" s="20" t="str">
        <f>'[5]вспомогат'!H8</f>
        <v>за лютий</v>
      </c>
      <c r="G8" s="21" t="str">
        <f>'[5]вспомогат'!I8</f>
        <v>за лютий</v>
      </c>
      <c r="H8" s="22"/>
      <c r="I8" s="21" t="str">
        <f>'[5]вспомогат'!K8</f>
        <v>за 2 місяці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2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2427268400</v>
      </c>
      <c r="C10" s="32">
        <f>'[5]вспомогат'!C10</f>
        <v>354356600</v>
      </c>
      <c r="D10" s="32">
        <f>'[5]вспомогат'!D10</f>
        <v>216020800</v>
      </c>
      <c r="E10" s="32">
        <f>'[5]вспомогат'!G10</f>
        <v>206971587.18</v>
      </c>
      <c r="F10" s="32">
        <f>'[5]вспомогат'!H10</f>
        <v>69870946.22</v>
      </c>
      <c r="G10" s="33">
        <f>'[5]вспомогат'!I10</f>
        <v>32.34454562708776</v>
      </c>
      <c r="H10" s="34">
        <f>'[5]вспомогат'!J10</f>
        <v>-146149853.78</v>
      </c>
      <c r="I10" s="35">
        <f>'[5]вспомогат'!K10</f>
        <v>58.40771335428775</v>
      </c>
      <c r="J10" s="36">
        <f>'[5]вспомогат'!L10</f>
        <v>-147385012.82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344000</v>
      </c>
      <c r="C12" s="32">
        <f>'[5]вспомогат'!C11</f>
        <v>71170</v>
      </c>
      <c r="D12" s="37">
        <f>'[5]вспомогат'!D11</f>
        <v>44270</v>
      </c>
      <c r="E12" s="32">
        <f>'[5]вспомогат'!G11</f>
        <v>43552.02</v>
      </c>
      <c r="F12" s="37">
        <f>'[5]вспомогат'!H11</f>
        <v>30099.999999999996</v>
      </c>
      <c r="G12" s="38">
        <f>'[5]вспомогат'!I11</f>
        <v>67.99186808222272</v>
      </c>
      <c r="H12" s="34">
        <f>'[5]вспомогат'!J11</f>
        <v>-14170.000000000004</v>
      </c>
      <c r="I12" s="35">
        <f>'[5]вспомогат'!K11</f>
        <v>61.19435155262048</v>
      </c>
      <c r="J12" s="36">
        <f>'[5]вспомогат'!L11</f>
        <v>-27617.980000000003</v>
      </c>
    </row>
    <row r="13" spans="1:10" ht="12.75">
      <c r="A13" s="31" t="s">
        <v>15</v>
      </c>
      <c r="B13" s="32">
        <f>'[5]вспомогат'!B12</f>
        <v>23700</v>
      </c>
      <c r="C13" s="32">
        <f>'[5]вспомогат'!C12</f>
        <v>3100</v>
      </c>
      <c r="D13" s="37">
        <f>'[5]вспомогат'!D12</f>
        <v>1550</v>
      </c>
      <c r="E13" s="32">
        <f>'[5]вспомогат'!G12</f>
        <v>73298.24</v>
      </c>
      <c r="F13" s="37">
        <f>'[5]вспомогат'!H12</f>
        <v>18476.000000000007</v>
      </c>
      <c r="G13" s="38">
        <f>'[5]вспомогат'!I12</f>
        <v>1192.0000000000005</v>
      </c>
      <c r="H13" s="34">
        <f>'[5]вспомогат'!J12</f>
        <v>16926.000000000007</v>
      </c>
      <c r="I13" s="35">
        <f>'[5]вспомогат'!K12</f>
        <v>2364.45935483871</v>
      </c>
      <c r="J13" s="36">
        <f>'[5]вспомогат'!L12</f>
        <v>70198.24</v>
      </c>
    </row>
    <row r="14" spans="1:10" ht="12.75">
      <c r="A14" s="31" t="s">
        <v>16</v>
      </c>
      <c r="B14" s="32">
        <f>'[5]вспомогат'!B13</f>
        <v>400000</v>
      </c>
      <c r="C14" s="32">
        <f>'[5]вспомогат'!C13</f>
        <v>81700</v>
      </c>
      <c r="D14" s="37">
        <f>'[5]вспомогат'!D13</f>
        <v>40700</v>
      </c>
      <c r="E14" s="32">
        <f>'[5]вспомогат'!G13</f>
        <v>114425.85</v>
      </c>
      <c r="F14" s="37">
        <f>'[5]вспомогат'!H13</f>
        <v>12764.11</v>
      </c>
      <c r="G14" s="38">
        <f>'[5]вспомогат'!I13</f>
        <v>31.361449631449634</v>
      </c>
      <c r="H14" s="34">
        <f>'[5]вспомогат'!J13</f>
        <v>-27935.89</v>
      </c>
      <c r="I14" s="35">
        <f>'[5]вспомогат'!K13</f>
        <v>140.0561199510404</v>
      </c>
      <c r="J14" s="36">
        <f>'[5]вспомогат'!L13</f>
        <v>32725.850000000006</v>
      </c>
    </row>
    <row r="15" spans="1:10" ht="12.75">
      <c r="A15" s="31" t="s">
        <v>17</v>
      </c>
      <c r="B15" s="32">
        <f>'[5]вспомогат'!B14</f>
        <v>100000</v>
      </c>
      <c r="C15" s="32">
        <f>'[5]вспомогат'!C14</f>
        <v>96000</v>
      </c>
      <c r="D15" s="37">
        <f>'[5]вспомогат'!D14</f>
        <v>96000</v>
      </c>
      <c r="E15" s="32">
        <f>'[5]вспомогат'!G14</f>
        <v>152703.04</v>
      </c>
      <c r="F15" s="37">
        <f>'[5]вспомогат'!H14</f>
        <v>85520.68000000001</v>
      </c>
      <c r="G15" s="38">
        <f>'[5]вспомогат'!I14</f>
        <v>89.08404166666666</v>
      </c>
      <c r="H15" s="34">
        <f>'[5]вспомогат'!J14</f>
        <v>-10479.319999999992</v>
      </c>
      <c r="I15" s="35">
        <f>'[5]вспомогат'!K14</f>
        <v>159.0656666666667</v>
      </c>
      <c r="J15" s="36">
        <f>'[5]вспомогат'!L14</f>
        <v>56703.04000000001</v>
      </c>
    </row>
    <row r="16" spans="1:10" ht="12.75">
      <c r="A16" s="31" t="s">
        <v>18</v>
      </c>
      <c r="B16" s="32">
        <f>'[5]вспомогат'!B15</f>
        <v>10000</v>
      </c>
      <c r="C16" s="32">
        <f>'[5]вспомогат'!C15</f>
        <v>5000</v>
      </c>
      <c r="D16" s="37">
        <f>'[5]вспомогат'!D15</f>
        <v>5000</v>
      </c>
      <c r="E16" s="32">
        <f>'[5]вспомогат'!G15</f>
        <v>453.79</v>
      </c>
      <c r="F16" s="37">
        <f>'[5]вспомогат'!H15</f>
        <v>0</v>
      </c>
      <c r="G16" s="38">
        <f>'[5]вспомогат'!I15</f>
        <v>0</v>
      </c>
      <c r="H16" s="34">
        <f>'[5]вспомогат'!J15</f>
        <v>-5000</v>
      </c>
      <c r="I16" s="35">
        <f>'[5]вспомогат'!K15</f>
        <v>9.075800000000001</v>
      </c>
      <c r="J16" s="36">
        <f>'[5]вспомогат'!L15</f>
        <v>-4546.21</v>
      </c>
    </row>
    <row r="17" spans="1:10" ht="18" customHeight="1">
      <c r="A17" s="39" t="s">
        <v>19</v>
      </c>
      <c r="B17" s="40">
        <f>SUM(B12:B16)</f>
        <v>877700</v>
      </c>
      <c r="C17" s="40">
        <f>SUM(C12:C16)</f>
        <v>256970</v>
      </c>
      <c r="D17" s="40">
        <f>SUM(D12:D16)</f>
        <v>187520</v>
      </c>
      <c r="E17" s="40">
        <f>SUM(E12:E16)</f>
        <v>384432.94</v>
      </c>
      <c r="F17" s="40">
        <f>SUM(F12:F16)</f>
        <v>146860.79</v>
      </c>
      <c r="G17" s="41">
        <f>F17/D17*100</f>
        <v>78.31740081058021</v>
      </c>
      <c r="H17" s="40">
        <f>SUM(H12:H16)</f>
        <v>-40659.20999999999</v>
      </c>
      <c r="I17" s="42">
        <f>E17/C17*100</f>
        <v>149.60226485581975</v>
      </c>
      <c r="J17" s="40">
        <f>SUM(J12:J16)</f>
        <v>127462.94000000002</v>
      </c>
    </row>
    <row r="18" spans="1:10" ht="20.25" customHeight="1">
      <c r="A18" s="31" t="s">
        <v>20</v>
      </c>
      <c r="B18" s="43">
        <f>'[5]вспомогат'!B16</f>
        <v>19660201</v>
      </c>
      <c r="C18" s="43">
        <f>'[5]вспомогат'!C16</f>
        <v>2077261</v>
      </c>
      <c r="D18" s="43">
        <f>'[5]вспомогат'!D16</f>
        <v>1065141</v>
      </c>
      <c r="E18" s="32">
        <f>'[5]вспомогат'!G16</f>
        <v>2249961.6</v>
      </c>
      <c r="F18" s="37">
        <f>'[5]вспомогат'!H16</f>
        <v>143579.12999999942</v>
      </c>
      <c r="G18" s="38">
        <f>'[5]вспомогат'!I16</f>
        <v>13.479823797975987</v>
      </c>
      <c r="H18" s="34">
        <f>'[5]вспомогат'!J16</f>
        <v>-921561.8700000006</v>
      </c>
      <c r="I18" s="35">
        <f>'[5]вспомогат'!K16</f>
        <v>108.3138613780358</v>
      </c>
      <c r="J18" s="36">
        <f>'[5]вспомогат'!L16</f>
        <v>172700.6000000001</v>
      </c>
    </row>
    <row r="19" spans="1:10" ht="12.75">
      <c r="A19" s="31" t="s">
        <v>21</v>
      </c>
      <c r="B19" s="43">
        <f>'[5]вспомогат'!B17</f>
        <v>66196615</v>
      </c>
      <c r="C19" s="43">
        <f>'[5]вспомогат'!C17</f>
        <v>9565205</v>
      </c>
      <c r="D19" s="43">
        <f>'[5]вспомогат'!D17</f>
        <v>9565205</v>
      </c>
      <c r="E19" s="32">
        <f>'[5]вспомогат'!G17</f>
        <v>5189778.87</v>
      </c>
      <c r="F19" s="37">
        <f>'[5]вспомогат'!H17</f>
        <v>748918.0099999998</v>
      </c>
      <c r="G19" s="38">
        <f>'[5]вспомогат'!I17</f>
        <v>7.829607520173376</v>
      </c>
      <c r="H19" s="34">
        <f>'[5]вспомогат'!J17</f>
        <v>-8816286.99</v>
      </c>
      <c r="I19" s="35">
        <f>'[5]вспомогат'!K17</f>
        <v>54.2568493827367</v>
      </c>
      <c r="J19" s="36">
        <f>'[5]вспомогат'!L17</f>
        <v>-4375426.13</v>
      </c>
    </row>
    <row r="20" spans="1:10" ht="12.75">
      <c r="A20" s="31" t="s">
        <v>22</v>
      </c>
      <c r="B20" s="43">
        <f>'[5]вспомогат'!B18</f>
        <v>28075138</v>
      </c>
      <c r="C20" s="43">
        <f>'[5]вспомогат'!C18</f>
        <v>3712875</v>
      </c>
      <c r="D20" s="43">
        <f>'[5]вспомогат'!D18</f>
        <v>1303522</v>
      </c>
      <c r="E20" s="32">
        <f>'[5]вспомогат'!G18</f>
        <v>2503366.27</v>
      </c>
      <c r="F20" s="37">
        <f>'[5]вспомогат'!H18</f>
        <v>419451.3500000001</v>
      </c>
      <c r="G20" s="38">
        <f>'[5]вспомогат'!I18</f>
        <v>32.17830999400088</v>
      </c>
      <c r="H20" s="34">
        <f>'[5]вспомогат'!J18</f>
        <v>-884070.6499999999</v>
      </c>
      <c r="I20" s="35">
        <f>'[5]вспомогат'!K18</f>
        <v>67.42393078140255</v>
      </c>
      <c r="J20" s="36">
        <f>'[5]вспомогат'!L18</f>
        <v>-1209508.73</v>
      </c>
    </row>
    <row r="21" spans="1:10" ht="12.75">
      <c r="A21" s="31" t="s">
        <v>23</v>
      </c>
      <c r="B21" s="43">
        <f>'[5]вспомогат'!B19</f>
        <v>22563587</v>
      </c>
      <c r="C21" s="43">
        <f>'[5]вспомогат'!C19</f>
        <v>3689759</v>
      </c>
      <c r="D21" s="43">
        <f>'[5]вспомогат'!D19</f>
        <v>1141800</v>
      </c>
      <c r="E21" s="32">
        <f>'[5]вспомогат'!G19</f>
        <v>1932883.27</v>
      </c>
      <c r="F21" s="37">
        <f>'[5]вспомогат'!H19</f>
        <v>314676.42999999993</v>
      </c>
      <c r="G21" s="38">
        <f>'[5]вспомогат'!I19</f>
        <v>27.559680329304605</v>
      </c>
      <c r="H21" s="34">
        <f>'[5]вспомогат'!J19</f>
        <v>-827123.5700000001</v>
      </c>
      <c r="I21" s="35">
        <f>'[5]вспомогат'!K19</f>
        <v>52.385081789894684</v>
      </c>
      <c r="J21" s="36">
        <f>'[5]вспомогат'!L19</f>
        <v>-1756875.73</v>
      </c>
    </row>
    <row r="22" spans="1:10" ht="12.75">
      <c r="A22" s="31" t="s">
        <v>24</v>
      </c>
      <c r="B22" s="43">
        <f>'[5]вспомогат'!B20</f>
        <v>22886910</v>
      </c>
      <c r="C22" s="43">
        <f>'[5]вспомогат'!C20</f>
        <v>2704310</v>
      </c>
      <c r="D22" s="43">
        <f>'[5]вспомогат'!D20</f>
        <v>898710</v>
      </c>
      <c r="E22" s="32">
        <f>'[5]вспомогат'!G20</f>
        <v>2611086.35</v>
      </c>
      <c r="F22" s="37">
        <f>'[5]вспомогат'!H20</f>
        <v>444029.1200000006</v>
      </c>
      <c r="G22" s="38">
        <f>'[5]вспомогат'!I20</f>
        <v>49.40738614235967</v>
      </c>
      <c r="H22" s="34">
        <f>'[5]вспомогат'!J20</f>
        <v>-454680.8799999994</v>
      </c>
      <c r="I22" s="35">
        <f>'[5]вспомогат'!K20</f>
        <v>96.55277501469877</v>
      </c>
      <c r="J22" s="36">
        <f>'[5]вспомогат'!L20</f>
        <v>-93223.6499999999</v>
      </c>
    </row>
    <row r="23" spans="1:10" ht="12.75">
      <c r="A23" s="31" t="s">
        <v>25</v>
      </c>
      <c r="B23" s="43">
        <f>'[5]вспомогат'!B21</f>
        <v>23356090</v>
      </c>
      <c r="C23" s="43">
        <f>'[5]вспомогат'!C21</f>
        <v>3353940</v>
      </c>
      <c r="D23" s="43">
        <f>'[5]вспомогат'!D21</f>
        <v>3353940</v>
      </c>
      <c r="E23" s="32">
        <f>'[5]вспомогат'!G21</f>
        <v>1967518.07</v>
      </c>
      <c r="F23" s="37">
        <f>'[5]вспомогат'!H21</f>
        <v>287552.08999999985</v>
      </c>
      <c r="G23" s="38">
        <f>'[5]вспомогат'!I21</f>
        <v>8.5735609462304</v>
      </c>
      <c r="H23" s="34">
        <f>'[5]вспомогат'!J21</f>
        <v>-3066387.91</v>
      </c>
      <c r="I23" s="35">
        <f>'[5]вспомогат'!K21</f>
        <v>58.662888125607495</v>
      </c>
      <c r="J23" s="36">
        <f>'[5]вспомогат'!L21</f>
        <v>-1386421.93</v>
      </c>
    </row>
    <row r="24" spans="1:10" ht="12.75">
      <c r="A24" s="31" t="s">
        <v>26</v>
      </c>
      <c r="B24" s="43">
        <f>'[5]вспомогат'!B22</f>
        <v>42446726</v>
      </c>
      <c r="C24" s="43">
        <f>'[5]вспомогат'!C22</f>
        <v>8585073</v>
      </c>
      <c r="D24" s="43">
        <f>'[5]вспомогат'!D22</f>
        <v>3438944</v>
      </c>
      <c r="E24" s="32">
        <f>'[5]вспомогат'!G22</f>
        <v>4345257.64</v>
      </c>
      <c r="F24" s="37">
        <f>'[5]вспомогат'!H22</f>
        <v>1254707.899999999</v>
      </c>
      <c r="G24" s="38">
        <f>'[5]вспомогат'!I22</f>
        <v>36.48526698893611</v>
      </c>
      <c r="H24" s="34">
        <f>'[5]вспомогат'!J22</f>
        <v>-2184236.100000001</v>
      </c>
      <c r="I24" s="35">
        <f>'[5]вспомогат'!K22</f>
        <v>50.61410240774889</v>
      </c>
      <c r="J24" s="36">
        <f>'[5]вспомогат'!L22</f>
        <v>-4239815.36</v>
      </c>
    </row>
    <row r="25" spans="1:10" ht="12.75">
      <c r="A25" s="31" t="s">
        <v>27</v>
      </c>
      <c r="B25" s="43">
        <f>'[5]вспомогат'!B23</f>
        <v>88219080</v>
      </c>
      <c r="C25" s="43">
        <f>'[5]вспомогат'!C23</f>
        <v>10813509</v>
      </c>
      <c r="D25" s="43">
        <f>'[5]вспомогат'!D23</f>
        <v>4537216</v>
      </c>
      <c r="E25" s="32">
        <f>'[5]вспомогат'!G23</f>
        <v>7037373.15</v>
      </c>
      <c r="F25" s="37">
        <f>'[5]вспомогат'!H23</f>
        <v>2079343.25</v>
      </c>
      <c r="G25" s="38">
        <f>'[5]вспомогат'!I23</f>
        <v>45.82861494802099</v>
      </c>
      <c r="H25" s="34">
        <f>'[5]вспомогат'!J23</f>
        <v>-2457872.75</v>
      </c>
      <c r="I25" s="35">
        <f>'[5]вспомогат'!K23</f>
        <v>65.07945894343825</v>
      </c>
      <c r="J25" s="36">
        <f>'[5]вспомогат'!L23</f>
        <v>-3776135.8499999996</v>
      </c>
    </row>
    <row r="26" spans="1:10" ht="12.75">
      <c r="A26" s="44" t="s">
        <v>28</v>
      </c>
      <c r="B26" s="43">
        <f>'[5]вспомогат'!B24</f>
        <v>28414475</v>
      </c>
      <c r="C26" s="43">
        <f>'[5]вспомогат'!C24</f>
        <v>3290185</v>
      </c>
      <c r="D26" s="43">
        <f>'[5]вспомогат'!D24</f>
        <v>1913300</v>
      </c>
      <c r="E26" s="32">
        <f>'[5]вспомогат'!G24</f>
        <v>3314342.14</v>
      </c>
      <c r="F26" s="37">
        <f>'[5]вспомогат'!H24</f>
        <v>473018.7599999998</v>
      </c>
      <c r="G26" s="38">
        <f>'[5]вспомогат'!I24</f>
        <v>24.72266555166465</v>
      </c>
      <c r="H26" s="34">
        <f>'[5]вспомогат'!J24</f>
        <v>-1440281.2400000002</v>
      </c>
      <c r="I26" s="35">
        <f>'[5]вспомогат'!K24</f>
        <v>100.73421828863727</v>
      </c>
      <c r="J26" s="36">
        <f>'[5]вспомогат'!L24</f>
        <v>24157.14000000013</v>
      </c>
    </row>
    <row r="27" spans="1:10" ht="12.75">
      <c r="A27" s="31" t="s">
        <v>29</v>
      </c>
      <c r="B27" s="43">
        <f>'[5]вспомогат'!B25</f>
        <v>34468000</v>
      </c>
      <c r="C27" s="43">
        <f>'[5]вспомогат'!C25</f>
        <v>5642963</v>
      </c>
      <c r="D27" s="43">
        <f>'[5]вспомогат'!D25</f>
        <v>3320170</v>
      </c>
      <c r="E27" s="32">
        <f>'[5]вспомогат'!G25</f>
        <v>3340648.13</v>
      </c>
      <c r="F27" s="37">
        <f>'[5]вспомогат'!H25</f>
        <v>720452.7399999998</v>
      </c>
      <c r="G27" s="38">
        <f>'[5]вспомогат'!I25</f>
        <v>21.699272627606412</v>
      </c>
      <c r="H27" s="34">
        <f>'[5]вспомогат'!J25</f>
        <v>-2599717.2600000002</v>
      </c>
      <c r="I27" s="35">
        <f>'[5]вспомогат'!K25</f>
        <v>59.200248699132</v>
      </c>
      <c r="J27" s="36">
        <f>'[5]вспомогат'!L25</f>
        <v>-2302314.87</v>
      </c>
    </row>
    <row r="28" spans="1:10" ht="12.75">
      <c r="A28" s="31" t="s">
        <v>30</v>
      </c>
      <c r="B28" s="43">
        <f>'[5]вспомогат'!B26</f>
        <v>15682956</v>
      </c>
      <c r="C28" s="43">
        <f>'[5]вспомогат'!C26</f>
        <v>3649988</v>
      </c>
      <c r="D28" s="43">
        <f>'[5]вспомогат'!D26</f>
        <v>1851801</v>
      </c>
      <c r="E28" s="32">
        <f>'[5]вспомогат'!G26</f>
        <v>1671667.42</v>
      </c>
      <c r="F28" s="37">
        <f>'[5]вспомогат'!H26</f>
        <v>317548.67000000016</v>
      </c>
      <c r="G28" s="38">
        <f>'[5]вспомогат'!I26</f>
        <v>17.14809906680038</v>
      </c>
      <c r="H28" s="34">
        <f>'[5]вспомогат'!J26</f>
        <v>-1534252.3299999998</v>
      </c>
      <c r="I28" s="35">
        <f>'[5]вспомогат'!K26</f>
        <v>45.79925797016319</v>
      </c>
      <c r="J28" s="36">
        <f>'[5]вспомогат'!L26</f>
        <v>-1978320.58</v>
      </c>
    </row>
    <row r="29" spans="1:10" ht="12.75">
      <c r="A29" s="31" t="s">
        <v>31</v>
      </c>
      <c r="B29" s="43">
        <f>'[5]вспомогат'!B27</f>
        <v>28188190</v>
      </c>
      <c r="C29" s="43">
        <f>'[5]вспомогат'!C27</f>
        <v>3694040</v>
      </c>
      <c r="D29" s="43">
        <f>'[5]вспомогат'!D27</f>
        <v>1622884</v>
      </c>
      <c r="E29" s="32">
        <f>'[5]вспомогат'!G27</f>
        <v>2836938.32</v>
      </c>
      <c r="F29" s="37">
        <f>'[5]вспомогат'!H27</f>
        <v>459793.29000000004</v>
      </c>
      <c r="G29" s="38">
        <f>'[5]вспомогат'!I27</f>
        <v>28.331864138163915</v>
      </c>
      <c r="H29" s="34">
        <f>'[5]вспомогат'!J27</f>
        <v>-1163090.71</v>
      </c>
      <c r="I29" s="35">
        <f>'[5]вспомогат'!K27</f>
        <v>76.79771523860055</v>
      </c>
      <c r="J29" s="36">
        <f>'[5]вспомогат'!L27</f>
        <v>-857101.6800000002</v>
      </c>
    </row>
    <row r="30" spans="1:10" ht="12.75">
      <c r="A30" s="31" t="s">
        <v>32</v>
      </c>
      <c r="B30" s="43">
        <f>'[5]вспомогат'!B28</f>
        <v>11226700</v>
      </c>
      <c r="C30" s="43">
        <f>'[5]вспомогат'!C28</f>
        <v>1215800</v>
      </c>
      <c r="D30" s="43">
        <f>'[5]вспомогат'!D28</f>
        <v>1215800</v>
      </c>
      <c r="E30" s="32">
        <f>'[5]вспомогат'!G28</f>
        <v>1286054.64</v>
      </c>
      <c r="F30" s="37">
        <f>'[5]вспомогат'!H28</f>
        <v>159224.54000000004</v>
      </c>
      <c r="G30" s="38">
        <f>'[5]вспомогат'!I28</f>
        <v>13.09627734824807</v>
      </c>
      <c r="H30" s="34">
        <f>'[5]вспомогат'!J28</f>
        <v>-1056575.46</v>
      </c>
      <c r="I30" s="35">
        <f>'[5]вспомогат'!K28</f>
        <v>105.77847014311563</v>
      </c>
      <c r="J30" s="36">
        <f>'[5]вспомогат'!L28</f>
        <v>70254.6399999999</v>
      </c>
    </row>
    <row r="31" spans="1:10" ht="12.75">
      <c r="A31" s="31" t="s">
        <v>33</v>
      </c>
      <c r="B31" s="43">
        <f>'[5]вспомогат'!B29</f>
        <v>69657100</v>
      </c>
      <c r="C31" s="43">
        <f>'[5]вспомогат'!C29</f>
        <v>10746420</v>
      </c>
      <c r="D31" s="43">
        <f>'[5]вспомогат'!D29</f>
        <v>5242690</v>
      </c>
      <c r="E31" s="32">
        <f>'[5]вспомогат'!G29</f>
        <v>6491916.77</v>
      </c>
      <c r="F31" s="37">
        <f>'[5]вспомогат'!H29</f>
        <v>1051738.169999999</v>
      </c>
      <c r="G31" s="38">
        <f>'[5]вспомогат'!I29</f>
        <v>20.061040610831444</v>
      </c>
      <c r="H31" s="34">
        <f>'[5]вспомогат'!J29</f>
        <v>-4190951.830000001</v>
      </c>
      <c r="I31" s="35">
        <f>'[5]вспомогат'!K29</f>
        <v>60.41004139052819</v>
      </c>
      <c r="J31" s="36">
        <f>'[5]вспомогат'!L29</f>
        <v>-4254503.23</v>
      </c>
    </row>
    <row r="32" spans="1:10" ht="12.75">
      <c r="A32" s="31" t="s">
        <v>34</v>
      </c>
      <c r="B32" s="43">
        <f>'[5]вспомогат'!B30</f>
        <v>90870100</v>
      </c>
      <c r="C32" s="43">
        <f>'[5]вспомогат'!C30</f>
        <v>13592600</v>
      </c>
      <c r="D32" s="43">
        <f>'[5]вспомогат'!D30</f>
        <v>7168600</v>
      </c>
      <c r="E32" s="32">
        <f>'[5]вспомогат'!G30</f>
        <v>10682402.66</v>
      </c>
      <c r="F32" s="37">
        <f>'[5]вспомогат'!H30</f>
        <v>2628403.79</v>
      </c>
      <c r="G32" s="38">
        <f>'[5]вспомогат'!I30</f>
        <v>36.66551055994197</v>
      </c>
      <c r="H32" s="34">
        <f>'[5]вспомогат'!J30</f>
        <v>-4540196.21</v>
      </c>
      <c r="I32" s="35">
        <f>'[5]вспомогат'!K30</f>
        <v>78.58984050144932</v>
      </c>
      <c r="J32" s="36">
        <f>'[5]вспомогат'!L30</f>
        <v>-2910197.34</v>
      </c>
    </row>
    <row r="33" spans="1:10" ht="12.75">
      <c r="A33" s="31" t="s">
        <v>35</v>
      </c>
      <c r="B33" s="43">
        <f>'[5]вспомогат'!B31</f>
        <v>43435500</v>
      </c>
      <c r="C33" s="43">
        <f>'[5]вспомогат'!C31</f>
        <v>5287460</v>
      </c>
      <c r="D33" s="43">
        <f>'[5]вспомогат'!D31</f>
        <v>2317070</v>
      </c>
      <c r="E33" s="32">
        <f>'[5]вспомогат'!G31</f>
        <v>3306712.55</v>
      </c>
      <c r="F33" s="37">
        <f>'[5]вспомогат'!H31</f>
        <v>533143.5800000001</v>
      </c>
      <c r="G33" s="38">
        <f>'[5]вспомогат'!I31</f>
        <v>23.00938599179136</v>
      </c>
      <c r="H33" s="34">
        <f>'[5]вспомогат'!J31</f>
        <v>-1783926.42</v>
      </c>
      <c r="I33" s="35">
        <f>'[5]вспомогат'!K31</f>
        <v>62.538771924515736</v>
      </c>
      <c r="J33" s="36">
        <f>'[5]вспомогат'!L31</f>
        <v>-1980747.4500000002</v>
      </c>
    </row>
    <row r="34" spans="1:10" ht="12.75">
      <c r="A34" s="31" t="s">
        <v>36</v>
      </c>
      <c r="B34" s="43">
        <f>'[5]вспомогат'!B32</f>
        <v>82562970</v>
      </c>
      <c r="C34" s="43">
        <f>'[5]вспомогат'!C32</f>
        <v>10814090</v>
      </c>
      <c r="D34" s="43">
        <f>'[5]вспомогат'!D32</f>
        <v>3769365</v>
      </c>
      <c r="E34" s="32">
        <f>'[5]вспомогат'!G32</f>
        <v>7758164.99</v>
      </c>
      <c r="F34" s="37">
        <f>'[5]вспомогат'!H32</f>
        <v>967020.1300000008</v>
      </c>
      <c r="G34" s="38">
        <f>'[5]вспомогат'!I32</f>
        <v>25.6547224797811</v>
      </c>
      <c r="H34" s="34">
        <f>'[5]вспомогат'!J32</f>
        <v>-2802344.869999999</v>
      </c>
      <c r="I34" s="35">
        <f>'[5]вспомогат'!K32</f>
        <v>71.74126523822162</v>
      </c>
      <c r="J34" s="36">
        <f>'[5]вспомогат'!L32</f>
        <v>-3055925.01</v>
      </c>
    </row>
    <row r="35" spans="1:10" ht="12.75">
      <c r="A35" s="31" t="s">
        <v>37</v>
      </c>
      <c r="B35" s="43">
        <f>'[5]вспомогат'!B33</f>
        <v>111000000</v>
      </c>
      <c r="C35" s="43">
        <f>'[5]вспомогат'!C33</f>
        <v>18520510</v>
      </c>
      <c r="D35" s="43">
        <f>'[5]вспомогат'!D33</f>
        <v>8359180</v>
      </c>
      <c r="E35" s="32">
        <f>'[5]вспомогат'!G33</f>
        <v>9808966.59</v>
      </c>
      <c r="F35" s="37">
        <f>'[5]вспомогат'!H33</f>
        <v>1693148.7800000012</v>
      </c>
      <c r="G35" s="38">
        <f>'[5]вспомогат'!I33</f>
        <v>20.2549625680988</v>
      </c>
      <c r="H35" s="34">
        <f>'[5]вспомогат'!J33</f>
        <v>-6666031.219999999</v>
      </c>
      <c r="I35" s="35">
        <f>'[5]вспомогат'!K33</f>
        <v>52.96272397466376</v>
      </c>
      <c r="J35" s="36">
        <f>'[5]вспомогат'!L33</f>
        <v>-8711543.41</v>
      </c>
    </row>
    <row r="36" spans="1:10" ht="12.75">
      <c r="A36" s="31" t="s">
        <v>38</v>
      </c>
      <c r="B36" s="43">
        <f>'[5]вспомогат'!B34</f>
        <v>21371120</v>
      </c>
      <c r="C36" s="43">
        <f>'[5]вспомогат'!C34</f>
        <v>2595244</v>
      </c>
      <c r="D36" s="43">
        <f>'[5]вспомогат'!D34</f>
        <v>1253242</v>
      </c>
      <c r="E36" s="32">
        <f>'[5]вспомогат'!G34</f>
        <v>1716747.31</v>
      </c>
      <c r="F36" s="37">
        <f>'[5]вспомогат'!H34</f>
        <v>293435.0800000001</v>
      </c>
      <c r="G36" s="38">
        <f>'[5]вспомогат'!I34</f>
        <v>23.414079643037823</v>
      </c>
      <c r="H36" s="34">
        <f>'[5]вспомогат'!J34</f>
        <v>-959806.9199999999</v>
      </c>
      <c r="I36" s="35">
        <f>'[5]вспомогат'!K34</f>
        <v>66.1497458427801</v>
      </c>
      <c r="J36" s="36">
        <f>'[5]вспомогат'!L34</f>
        <v>-878496.69</v>
      </c>
    </row>
    <row r="37" spans="1:10" ht="12.75">
      <c r="A37" s="31" t="s">
        <v>39</v>
      </c>
      <c r="B37" s="43">
        <f>'[5]вспомогат'!B35</f>
        <v>90103117</v>
      </c>
      <c r="C37" s="43">
        <f>'[5]вспомогат'!C35</f>
        <v>12459342</v>
      </c>
      <c r="D37" s="43">
        <f>'[5]вспомогат'!D35</f>
        <v>7299445</v>
      </c>
      <c r="E37" s="32">
        <f>'[5]вспомогат'!G35</f>
        <v>7974793.88</v>
      </c>
      <c r="F37" s="37">
        <f>'[5]вспомогат'!H35</f>
        <v>2026764.8200000003</v>
      </c>
      <c r="G37" s="38">
        <f>'[5]вспомогат'!I35</f>
        <v>27.766012621507528</v>
      </c>
      <c r="H37" s="34">
        <f>'[5]вспомогат'!J35</f>
        <v>-5272680.18</v>
      </c>
      <c r="I37" s="35">
        <f>'[5]вспомогат'!K35</f>
        <v>64.00654127641732</v>
      </c>
      <c r="J37" s="36">
        <f>'[5]вспомогат'!L35</f>
        <v>-4484548.12</v>
      </c>
    </row>
    <row r="38" spans="1:10" ht="12" customHeight="1">
      <c r="A38" s="45" t="s">
        <v>40</v>
      </c>
      <c r="B38" s="43">
        <f>'[5]вспомогат'!B36</f>
        <v>26309400</v>
      </c>
      <c r="C38" s="43">
        <f>'[5]вспомогат'!C36</f>
        <v>3424959</v>
      </c>
      <c r="D38" s="43">
        <f>'[5]вспомогат'!D36</f>
        <v>1308704</v>
      </c>
      <c r="E38" s="32">
        <f>'[5]вспомогат'!G36</f>
        <v>2460614.83</v>
      </c>
      <c r="F38" s="37">
        <f>'[5]вспомогат'!H36</f>
        <v>287725.33999999985</v>
      </c>
      <c r="G38" s="38">
        <f>'[5]вспомогат'!I36</f>
        <v>21.98551696945985</v>
      </c>
      <c r="H38" s="34">
        <f>'[5]вспомогат'!J36</f>
        <v>-1020978.6600000001</v>
      </c>
      <c r="I38" s="35">
        <f>'[5]вспомогат'!K36</f>
        <v>71.84362878504531</v>
      </c>
      <c r="J38" s="36">
        <f>'[5]вспомогат'!L36</f>
        <v>-964344.1699999999</v>
      </c>
    </row>
    <row r="39" spans="1:10" ht="12.75" customHeight="1">
      <c r="A39" s="45" t="s">
        <v>41</v>
      </c>
      <c r="B39" s="43">
        <f>'[5]вспомогат'!B37</f>
        <v>12838300</v>
      </c>
      <c r="C39" s="43">
        <f>'[5]вспомогат'!C37</f>
        <v>907100</v>
      </c>
      <c r="D39" s="43">
        <f>'[5]вспомогат'!D37</f>
        <v>421000</v>
      </c>
      <c r="E39" s="32">
        <f>'[5]вспомогат'!G37</f>
        <v>912642.42</v>
      </c>
      <c r="F39" s="37">
        <f>'[5]вспомогат'!H37</f>
        <v>115103.08000000019</v>
      </c>
      <c r="G39" s="38">
        <f>'[5]вспомогат'!I37</f>
        <v>27.34039904988128</v>
      </c>
      <c r="H39" s="34">
        <f>'[5]вспомогат'!J37</f>
        <v>-305896.9199999998</v>
      </c>
      <c r="I39" s="35">
        <f>'[5]вспомогат'!K37</f>
        <v>100.61100429941573</v>
      </c>
      <c r="J39" s="36">
        <f>'[5]вспомогат'!L37</f>
        <v>5542.420000000042</v>
      </c>
    </row>
    <row r="40" spans="1:10" ht="12.75" customHeight="1">
      <c r="A40" s="45" t="s">
        <v>42</v>
      </c>
      <c r="B40" s="43">
        <f>'[5]вспомогат'!B38</f>
        <v>14272562</v>
      </c>
      <c r="C40" s="43">
        <f>'[5]вспомогат'!C38</f>
        <v>1142473</v>
      </c>
      <c r="D40" s="43">
        <f>'[5]вспомогат'!D38</f>
        <v>494982</v>
      </c>
      <c r="E40" s="32">
        <f>'[5]вспомогат'!G38</f>
        <v>898930.78</v>
      </c>
      <c r="F40" s="37">
        <f>'[5]вспомогат'!H38</f>
        <v>74646.40000000002</v>
      </c>
      <c r="G40" s="38">
        <f>'[5]вспомогат'!I38</f>
        <v>15.08062919459698</v>
      </c>
      <c r="H40" s="34">
        <f>'[5]вспомогат'!J38</f>
        <v>-420335.6</v>
      </c>
      <c r="I40" s="35">
        <f>'[5]вспомогат'!K38</f>
        <v>78.68289053658161</v>
      </c>
      <c r="J40" s="36">
        <f>'[5]вспомогат'!L38</f>
        <v>-243542.21999999997</v>
      </c>
    </row>
    <row r="41" spans="1:10" ht="12.75" customHeight="1">
      <c r="A41" s="45" t="s">
        <v>43</v>
      </c>
      <c r="B41" s="43">
        <f>'[5]вспомогат'!B39</f>
        <v>17818680</v>
      </c>
      <c r="C41" s="43">
        <f>'[5]вспомогат'!C39</f>
        <v>1891949</v>
      </c>
      <c r="D41" s="43">
        <f>'[5]вспомогат'!D39</f>
        <v>1002321</v>
      </c>
      <c r="E41" s="32">
        <f>'[5]вспомогат'!G39</f>
        <v>1292933.31</v>
      </c>
      <c r="F41" s="37">
        <f>'[5]вспомогат'!H39</f>
        <v>277936.67000000016</v>
      </c>
      <c r="G41" s="38">
        <f>'[5]вспомогат'!I39</f>
        <v>27.729307277808225</v>
      </c>
      <c r="H41" s="34">
        <f>'[5]вспомогат'!J39</f>
        <v>-724384.3299999998</v>
      </c>
      <c r="I41" s="35">
        <f>'[5]вспомогат'!K39</f>
        <v>68.33869781902155</v>
      </c>
      <c r="J41" s="36">
        <f>'[5]вспомогат'!L39</f>
        <v>-599015.69</v>
      </c>
    </row>
    <row r="42" spans="1:10" ht="12" customHeight="1">
      <c r="A42" s="45" t="s">
        <v>44</v>
      </c>
      <c r="B42" s="43">
        <f>'[5]вспомогат'!B40</f>
        <v>19582000</v>
      </c>
      <c r="C42" s="43">
        <f>'[5]вспомогат'!C40</f>
        <v>2473830</v>
      </c>
      <c r="D42" s="43">
        <f>'[5]вспомогат'!D40</f>
        <v>2473830</v>
      </c>
      <c r="E42" s="32">
        <f>'[5]вспомогат'!G40</f>
        <v>1819108.98</v>
      </c>
      <c r="F42" s="37">
        <f>'[5]вспомогат'!H40</f>
        <v>355606.7100000002</v>
      </c>
      <c r="G42" s="38">
        <f>'[5]вспомогат'!I40</f>
        <v>14.374743211942622</v>
      </c>
      <c r="H42" s="34">
        <f>'[5]вспомогат'!J40</f>
        <v>-2118223.29</v>
      </c>
      <c r="I42" s="35">
        <f>'[5]вспомогат'!K40</f>
        <v>73.53411430858225</v>
      </c>
      <c r="J42" s="36">
        <f>'[5]вспомогат'!L40</f>
        <v>-654721.02</v>
      </c>
    </row>
    <row r="43" spans="1:10" ht="14.25" customHeight="1">
      <c r="A43" s="45" t="s">
        <v>45</v>
      </c>
      <c r="B43" s="43">
        <f>'[5]вспомогат'!B41</f>
        <v>13860049</v>
      </c>
      <c r="C43" s="43">
        <f>'[5]вспомогат'!C41</f>
        <v>1914058</v>
      </c>
      <c r="D43" s="43">
        <f>'[5]вспомогат'!D41</f>
        <v>801733</v>
      </c>
      <c r="E43" s="32">
        <f>'[5]вспомогат'!G41</f>
        <v>1135303.24</v>
      </c>
      <c r="F43" s="37">
        <f>'[5]вспомогат'!H41</f>
        <v>134948.91000000015</v>
      </c>
      <c r="G43" s="38">
        <f>'[5]вспомогат'!I41</f>
        <v>16.83215110267385</v>
      </c>
      <c r="H43" s="34">
        <f>'[5]вспомогат'!J41</f>
        <v>-666784.0899999999</v>
      </c>
      <c r="I43" s="35">
        <f>'[5]вспомогат'!K41</f>
        <v>59.31394137481727</v>
      </c>
      <c r="J43" s="36">
        <f>'[5]вспомогат'!L41</f>
        <v>-778754.76</v>
      </c>
    </row>
    <row r="44" spans="1:10" ht="14.25" customHeight="1">
      <c r="A44" s="46" t="s">
        <v>46</v>
      </c>
      <c r="B44" s="43">
        <f>'[5]вспомогат'!B42</f>
        <v>62090650</v>
      </c>
      <c r="C44" s="43">
        <f>'[5]вспомогат'!C42</f>
        <v>7464881</v>
      </c>
      <c r="D44" s="43">
        <f>'[5]вспомогат'!D42</f>
        <v>3709542</v>
      </c>
      <c r="E44" s="32">
        <f>'[5]вспомогат'!G42</f>
        <v>5403958.91</v>
      </c>
      <c r="F44" s="37">
        <f>'[5]вспомогат'!H42</f>
        <v>2437038.6699999995</v>
      </c>
      <c r="G44" s="38">
        <f>'[5]вспомогат'!I42</f>
        <v>65.69648409426283</v>
      </c>
      <c r="H44" s="34">
        <f>'[5]вспомогат'!J42</f>
        <v>-1272503.3300000005</v>
      </c>
      <c r="I44" s="35">
        <f>'[5]вспомогат'!K42</f>
        <v>72.39176230672666</v>
      </c>
      <c r="J44" s="36">
        <f>'[5]вспомогат'!L42</f>
        <v>-2060922.0899999999</v>
      </c>
    </row>
    <row r="45" spans="1:10" ht="14.25" customHeight="1">
      <c r="A45" s="46" t="s">
        <v>47</v>
      </c>
      <c r="B45" s="43">
        <f>'[5]вспомогат'!B43</f>
        <v>69110296</v>
      </c>
      <c r="C45" s="43">
        <f>'[5]вспомогат'!C43</f>
        <v>11812011</v>
      </c>
      <c r="D45" s="43">
        <f>'[5]вспомогат'!D43</f>
        <v>6397316</v>
      </c>
      <c r="E45" s="32">
        <f>'[5]вспомогат'!G43</f>
        <v>4896085.42</v>
      </c>
      <c r="F45" s="37">
        <f>'[5]вспомогат'!H43</f>
        <v>563032.8200000003</v>
      </c>
      <c r="G45" s="38">
        <f>'[5]вспомогат'!I43</f>
        <v>8.801078764907038</v>
      </c>
      <c r="H45" s="34">
        <f>'[5]вспомогат'!J43</f>
        <v>-5834283.18</v>
      </c>
      <c r="I45" s="35">
        <f>'[5]вспомогат'!K43</f>
        <v>41.45005808071123</v>
      </c>
      <c r="J45" s="36">
        <f>'[5]вспомогат'!L43</f>
        <v>-6915925.58</v>
      </c>
    </row>
    <row r="46" spans="1:10" ht="14.25" customHeight="1">
      <c r="A46" s="46" t="s">
        <v>48</v>
      </c>
      <c r="B46" s="43">
        <f>'[5]вспомогат'!B44</f>
        <v>115434670</v>
      </c>
      <c r="C46" s="43">
        <f>'[5]вспомогат'!C44</f>
        <v>15276002</v>
      </c>
      <c r="D46" s="43">
        <f>'[5]вспомогат'!D44</f>
        <v>6854160</v>
      </c>
      <c r="E46" s="32">
        <f>'[5]вспомогат'!G44</f>
        <v>10522720.39</v>
      </c>
      <c r="F46" s="37">
        <f>'[5]вспомогат'!H44</f>
        <v>2786763.3800000018</v>
      </c>
      <c r="G46" s="38">
        <f>'[5]вспомогат'!I44</f>
        <v>40.65798551536587</v>
      </c>
      <c r="H46" s="34">
        <f>'[5]вспомогат'!J44</f>
        <v>-4067396.6199999982</v>
      </c>
      <c r="I46" s="35">
        <f>'[5]вспомогат'!K44</f>
        <v>68.88399458182842</v>
      </c>
      <c r="J46" s="36">
        <f>'[5]вспомогат'!L44</f>
        <v>-4753281.609999999</v>
      </c>
    </row>
    <row r="47" spans="1:10" ht="14.25" customHeight="1">
      <c r="A47" s="46" t="s">
        <v>49</v>
      </c>
      <c r="B47" s="43">
        <f>'[5]вспомогат'!B45</f>
        <v>17967550</v>
      </c>
      <c r="C47" s="43">
        <f>'[5]вспомогат'!C45</f>
        <v>1812600</v>
      </c>
      <c r="D47" s="43">
        <f>'[5]вспомогат'!D45</f>
        <v>1006800</v>
      </c>
      <c r="E47" s="32">
        <f>'[5]вспомогат'!G45</f>
        <v>1514922.72</v>
      </c>
      <c r="F47" s="37">
        <f>'[5]вспомогат'!H45</f>
        <v>274248.3400000001</v>
      </c>
      <c r="G47" s="38">
        <f>'[5]вспомогат'!I45</f>
        <v>27.23960468812079</v>
      </c>
      <c r="H47" s="34">
        <f>'[5]вспомогат'!J45</f>
        <v>-732551.6599999999</v>
      </c>
      <c r="I47" s="35">
        <f>'[5]вспомогат'!K45</f>
        <v>83.57733200926846</v>
      </c>
      <c r="J47" s="36">
        <f>'[5]вспомогат'!L45</f>
        <v>-297677.28</v>
      </c>
    </row>
    <row r="48" spans="1:10" ht="14.25" customHeight="1">
      <c r="A48" s="46" t="s">
        <v>50</v>
      </c>
      <c r="B48" s="43">
        <f>'[5]вспомогат'!B46</f>
        <v>20127100</v>
      </c>
      <c r="C48" s="43">
        <f>'[5]вспомогат'!C46</f>
        <v>2804480</v>
      </c>
      <c r="D48" s="43">
        <f>'[5]вспомогат'!D46</f>
        <v>1531120</v>
      </c>
      <c r="E48" s="32">
        <f>'[5]вспомогат'!G46</f>
        <v>1724164.57</v>
      </c>
      <c r="F48" s="37">
        <f>'[5]вспомогат'!H46</f>
        <v>416594.8500000001</v>
      </c>
      <c r="G48" s="38">
        <f>'[5]вспомогат'!I46</f>
        <v>27.208504232196045</v>
      </c>
      <c r="H48" s="34">
        <f>'[5]вспомогат'!J46</f>
        <v>-1114525.15</v>
      </c>
      <c r="I48" s="35">
        <f>'[5]вспомогат'!K46</f>
        <v>61.47893976780009</v>
      </c>
      <c r="J48" s="36">
        <f>'[5]вспомогат'!L46</f>
        <v>-1080315.43</v>
      </c>
    </row>
    <row r="49" spans="1:10" ht="14.25" customHeight="1">
      <c r="A49" s="46" t="s">
        <v>51</v>
      </c>
      <c r="B49" s="43">
        <f>'[5]вспомогат'!B47</f>
        <v>75036221</v>
      </c>
      <c r="C49" s="43">
        <f>'[5]вспомогат'!C47</f>
        <v>10141904</v>
      </c>
      <c r="D49" s="43">
        <f>'[5]вспомогат'!D47</f>
        <v>5352175</v>
      </c>
      <c r="E49" s="32">
        <f>'[5]вспомогат'!G47</f>
        <v>5681925.31</v>
      </c>
      <c r="F49" s="37">
        <f>'[5]вспомогат'!H47</f>
        <v>988235.2800000003</v>
      </c>
      <c r="G49" s="38">
        <f>'[5]вспомогат'!I47</f>
        <v>18.464181010523763</v>
      </c>
      <c r="H49" s="34">
        <f>'[5]вспомогат'!J47</f>
        <v>-4363939.72</v>
      </c>
      <c r="I49" s="35">
        <f>'[5]вспомогат'!K47</f>
        <v>56.02424663061295</v>
      </c>
      <c r="J49" s="36">
        <f>'[5]вспомогат'!L47</f>
        <v>-4459978.69</v>
      </c>
    </row>
    <row r="50" spans="1:10" ht="14.25" customHeight="1">
      <c r="A50" s="46" t="s">
        <v>52</v>
      </c>
      <c r="B50" s="43">
        <f>'[5]вспомогат'!B48</f>
        <v>28402326</v>
      </c>
      <c r="C50" s="43">
        <f>'[5]вспомогат'!C48</f>
        <v>4380550</v>
      </c>
      <c r="D50" s="43">
        <f>'[5]вспомогат'!D48</f>
        <v>2394600</v>
      </c>
      <c r="E50" s="32">
        <f>'[5]вспомогат'!G48</f>
        <v>2531305.41</v>
      </c>
      <c r="F50" s="37">
        <f>'[5]вспомогат'!H48</f>
        <v>521134.43000000017</v>
      </c>
      <c r="G50" s="38">
        <f>'[5]вспомогат'!I48</f>
        <v>21.762901110832715</v>
      </c>
      <c r="H50" s="34">
        <f>'[5]вспомогат'!J48</f>
        <v>-1873465.5699999998</v>
      </c>
      <c r="I50" s="35">
        <f>'[5]вспомогат'!K48</f>
        <v>57.78510483843353</v>
      </c>
      <c r="J50" s="36">
        <f>'[5]вспомогат'!L48</f>
        <v>-1849244.5899999999</v>
      </c>
    </row>
    <row r="51" spans="1:10" ht="14.25" customHeight="1">
      <c r="A51" s="46" t="s">
        <v>53</v>
      </c>
      <c r="B51" s="43">
        <f>'[5]вспомогат'!B49</f>
        <v>18021230</v>
      </c>
      <c r="C51" s="43">
        <f>'[5]вспомогат'!C49</f>
        <v>2490575</v>
      </c>
      <c r="D51" s="43">
        <f>'[5]вспомогат'!D49</f>
        <v>1060050</v>
      </c>
      <c r="E51" s="32">
        <f>'[5]вспомогат'!G49</f>
        <v>2128764.26</v>
      </c>
      <c r="F51" s="37">
        <f>'[5]вспомогат'!H49</f>
        <v>357358.20999999996</v>
      </c>
      <c r="G51" s="38">
        <f>'[5]вспомогат'!I49</f>
        <v>33.7114485165794</v>
      </c>
      <c r="H51" s="34">
        <f>'[5]вспомогат'!J49</f>
        <v>-702691.79</v>
      </c>
      <c r="I51" s="35">
        <f>'[5]вспомогат'!K49</f>
        <v>85.47280286680787</v>
      </c>
      <c r="J51" s="36">
        <f>'[5]вспомогат'!L49</f>
        <v>-361810.7400000002</v>
      </c>
    </row>
    <row r="52" spans="1:10" ht="14.25" customHeight="1">
      <c r="A52" s="46" t="s">
        <v>54</v>
      </c>
      <c r="B52" s="43">
        <f>'[5]вспомогат'!B50</f>
        <v>35325885</v>
      </c>
      <c r="C52" s="43">
        <f>'[5]вспомогат'!C50</f>
        <v>3239601</v>
      </c>
      <c r="D52" s="43">
        <f>'[5]вспомогат'!D50</f>
        <v>1614164</v>
      </c>
      <c r="E52" s="32">
        <f>'[5]вспомогат'!G50</f>
        <v>5534395.92</v>
      </c>
      <c r="F52" s="37">
        <f>'[5]вспомогат'!H50</f>
        <v>3164741.6700000004</v>
      </c>
      <c r="G52" s="38">
        <f>'[5]вспомогат'!I50</f>
        <v>196.06072679108198</v>
      </c>
      <c r="H52" s="34">
        <f>'[5]вспомогат'!J50</f>
        <v>1550577.6700000004</v>
      </c>
      <c r="I52" s="35">
        <f>'[5]вспомогат'!K50</f>
        <v>170.83572699230552</v>
      </c>
      <c r="J52" s="36">
        <f>'[5]вспомогат'!L50</f>
        <v>2294794.92</v>
      </c>
    </row>
    <row r="53" spans="1:10" ht="14.25" customHeight="1">
      <c r="A53" s="46" t="s">
        <v>55</v>
      </c>
      <c r="B53" s="43">
        <f>'[5]вспомогат'!B51</f>
        <v>26227300</v>
      </c>
      <c r="C53" s="43">
        <f>'[5]вспомогат'!C51</f>
        <v>2757240</v>
      </c>
      <c r="D53" s="43">
        <f>'[5]вспомогат'!D51</f>
        <v>1244526</v>
      </c>
      <c r="E53" s="32">
        <f>'[5]вспомогат'!G51</f>
        <v>1835674.36</v>
      </c>
      <c r="F53" s="37">
        <f>'[5]вспомогат'!H51</f>
        <v>337401.07999999984</v>
      </c>
      <c r="G53" s="38">
        <f>'[5]вспомогат'!I51</f>
        <v>27.110810059412167</v>
      </c>
      <c r="H53" s="34">
        <f>'[5]вспомогат'!J51</f>
        <v>-907124.9200000002</v>
      </c>
      <c r="I53" s="35">
        <f>'[5]вспомогат'!K51</f>
        <v>66.57651709680695</v>
      </c>
      <c r="J53" s="36">
        <f>'[5]вспомогат'!L51</f>
        <v>-921565.6399999999</v>
      </c>
    </row>
    <row r="54" spans="1:10" ht="14.25" customHeight="1">
      <c r="A54" s="46" t="s">
        <v>56</v>
      </c>
      <c r="B54" s="43">
        <f>'[5]вспомогат'!B52</f>
        <v>486210400</v>
      </c>
      <c r="C54" s="43">
        <f>'[5]вспомогат'!C52</f>
        <v>77663030</v>
      </c>
      <c r="D54" s="43">
        <f>'[5]вспомогат'!D52</f>
        <v>40765000</v>
      </c>
      <c r="E54" s="32">
        <f>'[5]вспомогат'!G52</f>
        <v>48121681.43</v>
      </c>
      <c r="F54" s="37">
        <f>'[5]вспомогат'!H52</f>
        <v>10400661.259999998</v>
      </c>
      <c r="G54" s="38">
        <f>'[5]вспомогат'!I52</f>
        <v>25.51370356923831</v>
      </c>
      <c r="H54" s="34">
        <f>'[5]вспомогат'!J52</f>
        <v>-30364338.740000002</v>
      </c>
      <c r="I54" s="35">
        <f>'[5]вспомогат'!K52</f>
        <v>61.962147794130615</v>
      </c>
      <c r="J54" s="36">
        <f>'[5]вспомогат'!L52</f>
        <v>-29541348.57</v>
      </c>
    </row>
    <row r="55" spans="1:10" ht="14.25" customHeight="1">
      <c r="A55" s="46" t="s">
        <v>57</v>
      </c>
      <c r="B55" s="43">
        <f>'[5]вспомогат'!B53</f>
        <v>57772743</v>
      </c>
      <c r="C55" s="43">
        <f>'[5]вспомогат'!C53</f>
        <v>6532135</v>
      </c>
      <c r="D55" s="43">
        <f>'[5]вспомогат'!D53</f>
        <v>2974705</v>
      </c>
      <c r="E55" s="32">
        <f>'[5]вспомогат'!G53</f>
        <v>5032100.39</v>
      </c>
      <c r="F55" s="37">
        <f>'[5]вспомогат'!H53</f>
        <v>895083.46</v>
      </c>
      <c r="G55" s="38">
        <f>'[5]вспомогат'!I53</f>
        <v>30.08982268830018</v>
      </c>
      <c r="H55" s="34">
        <f>'[5]вспомогат'!J53</f>
        <v>-2079621.54</v>
      </c>
      <c r="I55" s="35">
        <f>'[5]вспомогат'!K53</f>
        <v>77.03607457592348</v>
      </c>
      <c r="J55" s="36">
        <f>'[5]вспомогат'!L53</f>
        <v>-1500034.6100000003</v>
      </c>
    </row>
    <row r="56" spans="1:10" ht="14.25" customHeight="1">
      <c r="A56" s="46" t="s">
        <v>58</v>
      </c>
      <c r="B56" s="43">
        <f>'[5]вспомогат'!B54</f>
        <v>12514241</v>
      </c>
      <c r="C56" s="43">
        <f>'[5]вспомогат'!C54</f>
        <v>1908617</v>
      </c>
      <c r="D56" s="43">
        <f>'[5]вспомогат'!D54</f>
        <v>845424</v>
      </c>
      <c r="E56" s="32">
        <f>'[5]вспомогат'!G54</f>
        <v>1145294.72</v>
      </c>
      <c r="F56" s="37">
        <f>'[5]вспомогат'!H54</f>
        <v>320019.26</v>
      </c>
      <c r="G56" s="38">
        <f>'[5]вспомогат'!I54</f>
        <v>37.85310802626848</v>
      </c>
      <c r="H56" s="34">
        <f>'[5]вспомогат'!J54</f>
        <v>-525404.74</v>
      </c>
      <c r="I56" s="35">
        <f>'[5]вспомогат'!K54</f>
        <v>60.00652409571957</v>
      </c>
      <c r="J56" s="36">
        <f>'[5]вспомогат'!L54</f>
        <v>-763322.28</v>
      </c>
    </row>
    <row r="57" spans="1:10" ht="14.25" customHeight="1">
      <c r="A57" s="46" t="s">
        <v>59</v>
      </c>
      <c r="B57" s="43">
        <f>'[5]вспомогат'!B55</f>
        <v>247090055</v>
      </c>
      <c r="C57" s="43">
        <f>'[5]вспомогат'!C55</f>
        <v>43206596</v>
      </c>
      <c r="D57" s="43">
        <f>'[5]вспомогат'!D55</f>
        <v>23555374</v>
      </c>
      <c r="E57" s="32">
        <f>'[5]вспомогат'!G55</f>
        <v>22421093.31</v>
      </c>
      <c r="F57" s="37">
        <f>'[5]вспомогат'!H55</f>
        <v>5717185.1</v>
      </c>
      <c r="G57" s="38">
        <f>'[5]вспомогат'!I55</f>
        <v>24.27125589260438</v>
      </c>
      <c r="H57" s="34">
        <f>'[5]вспомогат'!J55</f>
        <v>-17838188.9</v>
      </c>
      <c r="I57" s="35">
        <f>'[5]вспомогат'!K55</f>
        <v>51.892755703319004</v>
      </c>
      <c r="J57" s="36">
        <f>'[5]вспомогат'!L55</f>
        <v>-20785502.69</v>
      </c>
    </row>
    <row r="58" spans="1:10" ht="14.25" customHeight="1">
      <c r="A58" s="46" t="s">
        <v>60</v>
      </c>
      <c r="B58" s="43">
        <f>'[5]вспомогат'!B56</f>
        <v>53582320</v>
      </c>
      <c r="C58" s="43">
        <f>'[5]вспомогат'!C56</f>
        <v>6112540</v>
      </c>
      <c r="D58" s="43">
        <f>'[5]вспомогат'!D56</f>
        <v>3058340</v>
      </c>
      <c r="E58" s="32">
        <f>'[5]вспомогат'!G56</f>
        <v>4552261.2</v>
      </c>
      <c r="F58" s="37">
        <f>'[5]вспомогат'!H56</f>
        <v>754813.1500000008</v>
      </c>
      <c r="G58" s="38">
        <f>'[5]вспомогат'!I56</f>
        <v>24.68048516515498</v>
      </c>
      <c r="H58" s="34">
        <f>'[5]вспомогат'!J56</f>
        <v>-2303526.849999999</v>
      </c>
      <c r="I58" s="35">
        <f>'[5]вспомогат'!K56</f>
        <v>74.47413350260284</v>
      </c>
      <c r="J58" s="36">
        <f>'[5]вспомогат'!L56</f>
        <v>-1560278.7999999998</v>
      </c>
    </row>
    <row r="59" spans="1:10" ht="14.25" customHeight="1">
      <c r="A59" s="46" t="s">
        <v>61</v>
      </c>
      <c r="B59" s="43">
        <f>'[5]вспомогат'!B57</f>
        <v>12321700</v>
      </c>
      <c r="C59" s="43">
        <f>'[5]вспомогат'!C57</f>
        <v>1186000</v>
      </c>
      <c r="D59" s="43">
        <f>'[5]вспомогат'!D57</f>
        <v>598450</v>
      </c>
      <c r="E59" s="32">
        <f>'[5]вспомогат'!G57</f>
        <v>1146588.54</v>
      </c>
      <c r="F59" s="37">
        <f>'[5]вспомогат'!H57</f>
        <v>239861.65000000002</v>
      </c>
      <c r="G59" s="38">
        <f>'[5]вспомогат'!I57</f>
        <v>40.08048291419501</v>
      </c>
      <c r="H59" s="34">
        <f>'[5]вспомогат'!J57</f>
        <v>-358588.35</v>
      </c>
      <c r="I59" s="35">
        <f>'[5]вспомогат'!K57</f>
        <v>96.67694266441822</v>
      </c>
      <c r="J59" s="36">
        <f>'[5]вспомогат'!L57</f>
        <v>-39411.45999999996</v>
      </c>
    </row>
    <row r="60" spans="1:10" ht="14.25" customHeight="1">
      <c r="A60" s="46" t="s">
        <v>62</v>
      </c>
      <c r="B60" s="43">
        <f>'[5]вспомогат'!B58</f>
        <v>22815730</v>
      </c>
      <c r="C60" s="43">
        <f>'[5]вспомогат'!C58</f>
        <v>2730810</v>
      </c>
      <c r="D60" s="43">
        <f>'[5]вспомогат'!D58</f>
        <v>1288450</v>
      </c>
      <c r="E60" s="32">
        <f>'[5]вспомогат'!G58</f>
        <v>1629824.87</v>
      </c>
      <c r="F60" s="37">
        <f>'[5]вспомогат'!H58</f>
        <v>149769.82000000007</v>
      </c>
      <c r="G60" s="38">
        <f>'[5]вспомогат'!I58</f>
        <v>11.624030424153057</v>
      </c>
      <c r="H60" s="34">
        <f>'[5]вспомогат'!J58</f>
        <v>-1138680.18</v>
      </c>
      <c r="I60" s="35">
        <f>'[5]вспомогат'!K58</f>
        <v>59.68283659427057</v>
      </c>
      <c r="J60" s="36">
        <f>'[5]вспомогат'!L58</f>
        <v>-1100985.13</v>
      </c>
    </row>
    <row r="61" spans="1:10" ht="14.25" customHeight="1">
      <c r="A61" s="46" t="s">
        <v>63</v>
      </c>
      <c r="B61" s="43">
        <f>'[5]вспомогат'!B59</f>
        <v>23396500</v>
      </c>
      <c r="C61" s="43">
        <f>'[5]вспомогат'!C59</f>
        <v>3065360</v>
      </c>
      <c r="D61" s="43">
        <f>'[5]вспомогат'!D59</f>
        <v>1513060</v>
      </c>
      <c r="E61" s="32">
        <f>'[5]вспомогат'!G59</f>
        <v>1424620.18</v>
      </c>
      <c r="F61" s="37">
        <f>'[5]вспомогат'!H59</f>
        <v>267477.72999999975</v>
      </c>
      <c r="G61" s="38">
        <f>'[5]вспомогат'!I59</f>
        <v>17.67793279843494</v>
      </c>
      <c r="H61" s="34">
        <f>'[5]вспомогат'!J59</f>
        <v>-1245582.2700000003</v>
      </c>
      <c r="I61" s="35">
        <f>'[5]вспомогат'!K59</f>
        <v>46.47480817913719</v>
      </c>
      <c r="J61" s="36">
        <f>'[5]вспомогат'!L59</f>
        <v>-1640739.82</v>
      </c>
    </row>
    <row r="62" spans="1:10" ht="14.25" customHeight="1">
      <c r="A62" s="46" t="s">
        <v>64</v>
      </c>
      <c r="B62" s="43">
        <f>'[5]вспомогат'!B60</f>
        <v>64941800</v>
      </c>
      <c r="C62" s="43">
        <f>'[5]вспомогат'!C60</f>
        <v>9998414</v>
      </c>
      <c r="D62" s="43">
        <f>'[5]вспомогат'!D60</f>
        <v>9998414</v>
      </c>
      <c r="E62" s="32">
        <f>'[5]вспомогат'!G60</f>
        <v>10529907.9</v>
      </c>
      <c r="F62" s="37">
        <f>'[5]вспомогат'!H60</f>
        <v>7071979.760000001</v>
      </c>
      <c r="G62" s="38">
        <f>'[5]вспомогат'!I60</f>
        <v>70.7310155390645</v>
      </c>
      <c r="H62" s="34">
        <f>'[5]вспомогат'!J60</f>
        <v>-2926434.2399999993</v>
      </c>
      <c r="I62" s="35">
        <f>'[5]вспомогат'!K60</f>
        <v>105.31578208303839</v>
      </c>
      <c r="J62" s="36">
        <f>'[5]вспомогат'!L60</f>
        <v>531493.9000000004</v>
      </c>
    </row>
    <row r="63" spans="1:10" ht="14.25" customHeight="1">
      <c r="A63" s="46" t="s">
        <v>65</v>
      </c>
      <c r="B63" s="43">
        <f>'[5]вспомогат'!B61</f>
        <v>17000000</v>
      </c>
      <c r="C63" s="43">
        <f>'[5]вспомогат'!C61</f>
        <v>2034495</v>
      </c>
      <c r="D63" s="43">
        <f>'[5]вспомогат'!D61</f>
        <v>745902</v>
      </c>
      <c r="E63" s="32">
        <f>'[5]вспомогат'!G61</f>
        <v>1708646.18</v>
      </c>
      <c r="F63" s="37">
        <f>'[5]вспомогат'!H61</f>
        <v>626656.95</v>
      </c>
      <c r="G63" s="38">
        <f>'[5]вспомогат'!I61</f>
        <v>84.01330871883972</v>
      </c>
      <c r="H63" s="34">
        <f>'[5]вспомогат'!J61</f>
        <v>-119245.05000000005</v>
      </c>
      <c r="I63" s="35">
        <f>'[5]вспомогат'!K61</f>
        <v>83.98379843646703</v>
      </c>
      <c r="J63" s="36">
        <f>'[5]вспомогат'!L61</f>
        <v>-325848.82000000007</v>
      </c>
    </row>
    <row r="64" spans="1:10" ht="14.25" customHeight="1">
      <c r="A64" s="46" t="s">
        <v>66</v>
      </c>
      <c r="B64" s="43">
        <f>'[5]вспомогат'!B62</f>
        <v>17403486</v>
      </c>
      <c r="C64" s="43">
        <f>'[5]вспомогат'!C62</f>
        <v>2086354</v>
      </c>
      <c r="D64" s="43">
        <f>'[5]вспомогат'!D62</f>
        <v>2086354</v>
      </c>
      <c r="E64" s="32">
        <f>'[5]вспомогат'!G62</f>
        <v>1878545.25</v>
      </c>
      <c r="F64" s="37">
        <f>'[5]вспомогат'!H62</f>
        <v>187538.28000000003</v>
      </c>
      <c r="G64" s="38">
        <f>'[5]вспомогат'!I62</f>
        <v>8.988804392734886</v>
      </c>
      <c r="H64" s="34">
        <f>'[5]вспомогат'!J62</f>
        <v>-1898815.72</v>
      </c>
      <c r="I64" s="35">
        <f>'[5]вспомогат'!K62</f>
        <v>90.03962175162987</v>
      </c>
      <c r="J64" s="36">
        <f>'[5]вспомогат'!L62</f>
        <v>-207808.75</v>
      </c>
    </row>
    <row r="65" spans="1:10" ht="14.25" customHeight="1">
      <c r="A65" s="46" t="s">
        <v>67</v>
      </c>
      <c r="B65" s="43">
        <f>'[5]вспомогат'!B63</f>
        <v>33732700</v>
      </c>
      <c r="C65" s="43">
        <f>'[5]вспомогат'!C63</f>
        <v>2267920</v>
      </c>
      <c r="D65" s="43">
        <f>'[5]вспомогат'!D63</f>
        <v>1339420</v>
      </c>
      <c r="E65" s="32">
        <f>'[5]вспомогат'!G63</f>
        <v>2730443.26</v>
      </c>
      <c r="F65" s="37">
        <f>'[5]вспомогат'!H63</f>
        <v>286055.1999999997</v>
      </c>
      <c r="G65" s="38">
        <f>'[5]вспомогат'!I63</f>
        <v>21.356646906870118</v>
      </c>
      <c r="H65" s="34">
        <f>'[5]вспомогат'!J63</f>
        <v>-1053364.8000000003</v>
      </c>
      <c r="I65" s="35">
        <f>'[5]вспомогат'!K63</f>
        <v>120.39416116970617</v>
      </c>
      <c r="J65" s="36">
        <f>'[5]вспомогат'!L63</f>
        <v>462523.2599999998</v>
      </c>
    </row>
    <row r="66" spans="1:10" ht="14.25" customHeight="1">
      <c r="A66" s="46" t="s">
        <v>68</v>
      </c>
      <c r="B66" s="43">
        <f>'[5]вспомогат'!B64</f>
        <v>100401880</v>
      </c>
      <c r="C66" s="43">
        <f>'[5]вспомогат'!C64</f>
        <v>11039090</v>
      </c>
      <c r="D66" s="43">
        <f>'[5]вспомогат'!D64</f>
        <v>5536785</v>
      </c>
      <c r="E66" s="32">
        <f>'[5]вспомогат'!G64</f>
        <v>9649916.4</v>
      </c>
      <c r="F66" s="37">
        <f>'[5]вспомогат'!H64</f>
        <v>1945624.8900000006</v>
      </c>
      <c r="G66" s="38">
        <f>'[5]вспомогат'!I64</f>
        <v>35.13997545507006</v>
      </c>
      <c r="H66" s="34">
        <f>'[5]вспомогат'!J64</f>
        <v>-3591160.1099999994</v>
      </c>
      <c r="I66" s="35">
        <f>'[5]вспомогат'!K64</f>
        <v>87.41586851814779</v>
      </c>
      <c r="J66" s="36">
        <f>'[5]вспомогат'!L64</f>
        <v>-1389173.5999999996</v>
      </c>
    </row>
    <row r="67" spans="1:10" ht="14.25" customHeight="1">
      <c r="A67" s="46" t="s">
        <v>69</v>
      </c>
      <c r="B67" s="43">
        <f>'[5]вспомогат'!B65</f>
        <v>87729034</v>
      </c>
      <c r="C67" s="43">
        <f>'[5]вспомогат'!C65</f>
        <v>12074984</v>
      </c>
      <c r="D67" s="43">
        <f>'[5]вспомогат'!D65</f>
        <v>6130642</v>
      </c>
      <c r="E67" s="32">
        <f>'[5]вспомогат'!G65</f>
        <v>9570504.1</v>
      </c>
      <c r="F67" s="37">
        <f>'[5]вспомогат'!H65</f>
        <v>2386910.6999999993</v>
      </c>
      <c r="G67" s="38">
        <f>'[5]вспомогат'!I65</f>
        <v>38.934106737924004</v>
      </c>
      <c r="H67" s="34">
        <f>'[5]вспомогат'!J65</f>
        <v>-3743731.3000000007</v>
      </c>
      <c r="I67" s="35">
        <f>'[5]вспомогат'!K65</f>
        <v>79.25893814848946</v>
      </c>
      <c r="J67" s="36">
        <f>'[5]вспомогат'!L65</f>
        <v>-2504479.9000000004</v>
      </c>
    </row>
    <row r="68" spans="1:10" ht="14.25" customHeight="1">
      <c r="A68" s="46" t="s">
        <v>70</v>
      </c>
      <c r="B68" s="43">
        <f>'[5]вспомогат'!B66</f>
        <v>59227834</v>
      </c>
      <c r="C68" s="43">
        <f>'[5]вспомогат'!C66</f>
        <v>9386503</v>
      </c>
      <c r="D68" s="43">
        <f>'[5]вспомогат'!D66</f>
        <v>5204868</v>
      </c>
      <c r="E68" s="32">
        <f>'[5]вспомогат'!G66</f>
        <v>6429644.74</v>
      </c>
      <c r="F68" s="37">
        <f>'[5]вспомогат'!H66</f>
        <v>1672725.4500000002</v>
      </c>
      <c r="G68" s="38">
        <f>'[5]вспомогат'!I66</f>
        <v>32.137711273369476</v>
      </c>
      <c r="H68" s="34">
        <f>'[5]вспомогат'!J66</f>
        <v>-3532142.55</v>
      </c>
      <c r="I68" s="35">
        <f>'[5]вспомогат'!K66</f>
        <v>68.49883007548179</v>
      </c>
      <c r="J68" s="36">
        <f>'[5]вспомогат'!L66</f>
        <v>-2956858.26</v>
      </c>
    </row>
    <row r="69" spans="1:10" ht="14.25" customHeight="1">
      <c r="A69" s="46" t="s">
        <v>71</v>
      </c>
      <c r="B69" s="43">
        <f>'[5]вспомогат'!B67</f>
        <v>878630800</v>
      </c>
      <c r="C69" s="43">
        <f>'[5]вспомогат'!C67</f>
        <v>144138400</v>
      </c>
      <c r="D69" s="43">
        <f>'[5]вспомогат'!D67</f>
        <v>69093950</v>
      </c>
      <c r="E69" s="32">
        <f>'[5]вспомогат'!G67</f>
        <v>126822025.27</v>
      </c>
      <c r="F69" s="37">
        <f>'[5]вспомогат'!H67</f>
        <v>38576092.14</v>
      </c>
      <c r="G69" s="38">
        <f>'[5]вспомогат'!I67</f>
        <v>55.83136025657818</v>
      </c>
      <c r="H69" s="34">
        <f>'[5]вспомогат'!J67</f>
        <v>-30517857.86</v>
      </c>
      <c r="I69" s="35">
        <f>'[5]вспомогат'!K67</f>
        <v>87.98628628457094</v>
      </c>
      <c r="J69" s="36">
        <f>'[5]вспомогат'!L67</f>
        <v>-17316374.730000004</v>
      </c>
    </row>
    <row r="70" spans="1:10" ht="14.25" customHeight="1">
      <c r="A70" s="46" t="s">
        <v>72</v>
      </c>
      <c r="B70" s="43">
        <f>'[5]вспомогат'!B68</f>
        <v>6492000000</v>
      </c>
      <c r="C70" s="43">
        <f>'[5]вспомогат'!C68</f>
        <v>1035700000</v>
      </c>
      <c r="D70" s="43">
        <f>'[5]вспомогат'!D68</f>
        <v>571500000</v>
      </c>
      <c r="E70" s="32">
        <f>'[5]вспомогат'!G68</f>
        <v>679096815.84</v>
      </c>
      <c r="F70" s="37">
        <f>'[5]вспомогат'!H68</f>
        <v>225288075.77000016</v>
      </c>
      <c r="G70" s="38">
        <f>'[5]вспомогат'!I68</f>
        <v>39.42048569903765</v>
      </c>
      <c r="H70" s="34">
        <f>'[5]вспомогат'!J68</f>
        <v>-346211924.22999984</v>
      </c>
      <c r="I70" s="35">
        <f>'[5]вспомогат'!K68</f>
        <v>65.56887282417689</v>
      </c>
      <c r="J70" s="36">
        <f>'[5]вспомогат'!L68</f>
        <v>-356603184.15999997</v>
      </c>
    </row>
    <row r="71" spans="1:10" ht="14.25" customHeight="1">
      <c r="A71" s="46" t="s">
        <v>73</v>
      </c>
      <c r="B71" s="43">
        <f>'[5]вспомогат'!B69</f>
        <v>23163726</v>
      </c>
      <c r="C71" s="43">
        <f>'[5]вспомогат'!C69</f>
        <v>2821396</v>
      </c>
      <c r="D71" s="43">
        <f>'[5]вспомогат'!D69</f>
        <v>2821396</v>
      </c>
      <c r="E71" s="32">
        <f>'[5]вспомогат'!G69</f>
        <v>1299143.8</v>
      </c>
      <c r="F71" s="37">
        <f>'[5]вспомогат'!H69</f>
        <v>289196.3999999999</v>
      </c>
      <c r="G71" s="38">
        <f>'[5]вспомогат'!I69</f>
        <v>10.250117317810044</v>
      </c>
      <c r="H71" s="34">
        <f>'[5]вспомогат'!J69</f>
        <v>-2532199.6</v>
      </c>
      <c r="I71" s="35">
        <f>'[5]вспомогат'!K69</f>
        <v>46.04613460854131</v>
      </c>
      <c r="J71" s="36">
        <f>'[5]вспомогат'!L69</f>
        <v>-1522252.2</v>
      </c>
    </row>
    <row r="72" spans="1:10" ht="14.25" customHeight="1">
      <c r="A72" s="46" t="s">
        <v>74</v>
      </c>
      <c r="B72" s="43">
        <f>'[5]вспомогат'!B70</f>
        <v>26260500</v>
      </c>
      <c r="C72" s="43">
        <f>'[5]вспомогат'!C70</f>
        <v>3606386</v>
      </c>
      <c r="D72" s="43">
        <f>'[5]вспомогат'!D70</f>
        <v>1947886</v>
      </c>
      <c r="E72" s="32">
        <f>'[5]вспомогат'!G70</f>
        <v>2746982.65</v>
      </c>
      <c r="F72" s="37">
        <f>'[5]вспомогат'!H70</f>
        <v>625453.5800000001</v>
      </c>
      <c r="G72" s="38">
        <f>'[5]вспомогат'!I70</f>
        <v>32.10935239536606</v>
      </c>
      <c r="H72" s="34">
        <f>'[5]вспомогат'!J70</f>
        <v>-1322432.42</v>
      </c>
      <c r="I72" s="35">
        <f>'[5]вспомогат'!K70</f>
        <v>76.1699565714818</v>
      </c>
      <c r="J72" s="36">
        <f>'[5]вспомогат'!L70</f>
        <v>-859403.3500000001</v>
      </c>
    </row>
    <row r="73" spans="1:10" ht="14.25" customHeight="1">
      <c r="A73" s="46" t="s">
        <v>75</v>
      </c>
      <c r="B73" s="43">
        <f>'[5]вспомогат'!B71</f>
        <v>34002800</v>
      </c>
      <c r="C73" s="43">
        <f>'[5]вспомогат'!C71</f>
        <v>4763384</v>
      </c>
      <c r="D73" s="43">
        <f>'[5]вспомогат'!D71</f>
        <v>2212942</v>
      </c>
      <c r="E73" s="32">
        <f>'[5]вспомогат'!G71</f>
        <v>3425541.21</v>
      </c>
      <c r="F73" s="37">
        <f>'[5]вспомогат'!H71</f>
        <v>1462507.4500000004</v>
      </c>
      <c r="G73" s="38">
        <f>'[5]вспомогат'!I71</f>
        <v>66.08882880798504</v>
      </c>
      <c r="H73" s="34">
        <f>'[5]вспомогат'!J71</f>
        <v>-750434.5499999996</v>
      </c>
      <c r="I73" s="35">
        <f>'[5]вспомогат'!K71</f>
        <v>71.91402603695188</v>
      </c>
      <c r="J73" s="36">
        <f>'[5]вспомогат'!L71</f>
        <v>-1337842.79</v>
      </c>
    </row>
    <row r="74" spans="1:10" ht="14.25" customHeight="1">
      <c r="A74" s="46" t="s">
        <v>76</v>
      </c>
      <c r="B74" s="43">
        <f>'[5]вспомогат'!B72</f>
        <v>207684300</v>
      </c>
      <c r="C74" s="43">
        <f>'[5]вспомогат'!C72</f>
        <v>25651100</v>
      </c>
      <c r="D74" s="43">
        <f>'[5]вспомогат'!D72</f>
        <v>12836600</v>
      </c>
      <c r="E74" s="32">
        <f>'[5]вспомогат'!G72</f>
        <v>25222769.3</v>
      </c>
      <c r="F74" s="37">
        <f>'[5]вспомогат'!H72</f>
        <v>8771105.140000002</v>
      </c>
      <c r="G74" s="38">
        <f>'[5]вспомогат'!I72</f>
        <v>68.32888101210602</v>
      </c>
      <c r="H74" s="34">
        <f>'[5]вспомогат'!J72</f>
        <v>-4065494.8599999975</v>
      </c>
      <c r="I74" s="35">
        <f>'[5]вспомогат'!K72</f>
        <v>98.330166347642</v>
      </c>
      <c r="J74" s="36">
        <f>'[5]вспомогат'!L72</f>
        <v>-428330.69999999925</v>
      </c>
    </row>
    <row r="75" spans="1:10" ht="14.25" customHeight="1">
      <c r="A75" s="46" t="s">
        <v>77</v>
      </c>
      <c r="B75" s="43">
        <f>'[5]вспомогат'!B73</f>
        <v>25925474</v>
      </c>
      <c r="C75" s="43">
        <f>'[5]вспомогат'!C73</f>
        <v>3416139</v>
      </c>
      <c r="D75" s="43">
        <f>'[5]вспомогат'!D73</f>
        <v>1826904</v>
      </c>
      <c r="E75" s="32">
        <f>'[5]вспомогат'!G73</f>
        <v>2654684.33</v>
      </c>
      <c r="F75" s="37">
        <f>'[5]вспомогат'!H73</f>
        <v>561647.49</v>
      </c>
      <c r="G75" s="38">
        <f>'[5]вспомогат'!I73</f>
        <v>30.74313100195741</v>
      </c>
      <c r="H75" s="34">
        <f>'[5]вспомогат'!J73</f>
        <v>-1265256.51</v>
      </c>
      <c r="I75" s="35">
        <f>'[5]вспомогат'!K73</f>
        <v>77.71007942007044</v>
      </c>
      <c r="J75" s="36">
        <f>'[5]вспомогат'!L73</f>
        <v>-761454.6699999999</v>
      </c>
    </row>
    <row r="76" spans="1:10" ht="14.25" customHeight="1">
      <c r="A76" s="46" t="s">
        <v>78</v>
      </c>
      <c r="B76" s="43">
        <f>'[5]вспомогат'!B74</f>
        <v>740000000</v>
      </c>
      <c r="C76" s="43">
        <f>'[5]вспомогат'!C74</f>
        <v>101300000</v>
      </c>
      <c r="D76" s="43">
        <f>'[5]вспомогат'!D74</f>
        <v>54163000</v>
      </c>
      <c r="E76" s="32">
        <f>'[5]вспомогат'!G74</f>
        <v>72995778.85</v>
      </c>
      <c r="F76" s="37">
        <f>'[5]вспомогат'!H74</f>
        <v>22919008.480000004</v>
      </c>
      <c r="G76" s="38">
        <f>'[5]вспомогат'!I74</f>
        <v>42.314880047264744</v>
      </c>
      <c r="H76" s="34">
        <f>'[5]вспомогат'!J74</f>
        <v>-31243991.519999996</v>
      </c>
      <c r="I76" s="35">
        <f>'[5]вспомогат'!K74</f>
        <v>72.05901169792695</v>
      </c>
      <c r="J76" s="36">
        <f>'[5]вспомогат'!L74</f>
        <v>-28304221.150000006</v>
      </c>
    </row>
    <row r="77" spans="1:10" ht="14.25" customHeight="1">
      <c r="A77" s="46" t="s">
        <v>79</v>
      </c>
      <c r="B77" s="43">
        <f>'[5]вспомогат'!B75</f>
        <v>24810600</v>
      </c>
      <c r="C77" s="43">
        <f>'[5]вспомогат'!C75</f>
        <v>2899985</v>
      </c>
      <c r="D77" s="43">
        <f>'[5]вспомогат'!D75</f>
        <v>1225066</v>
      </c>
      <c r="E77" s="32">
        <f>'[5]вспомогат'!G75</f>
        <v>1886667.81</v>
      </c>
      <c r="F77" s="37">
        <f>'[5]вспомогат'!H75</f>
        <v>361166.42000000016</v>
      </c>
      <c r="G77" s="38">
        <f>'[5]вспомогат'!I75</f>
        <v>29.48138467641745</v>
      </c>
      <c r="H77" s="34">
        <f>'[5]вспомогат'!J75</f>
        <v>-863899.5799999998</v>
      </c>
      <c r="I77" s="35">
        <f>'[5]вспомогат'!K75</f>
        <v>65.05784719576137</v>
      </c>
      <c r="J77" s="36">
        <f>'[5]вспомогат'!L75</f>
        <v>-1013317.19</v>
      </c>
    </row>
    <row r="78" spans="1:10" ht="14.25" customHeight="1">
      <c r="A78" s="46" t="s">
        <v>80</v>
      </c>
      <c r="B78" s="43">
        <f>'[5]вспомогат'!B76</f>
        <v>53611910</v>
      </c>
      <c r="C78" s="43">
        <f>'[5]вспомогат'!C76</f>
        <v>6360255</v>
      </c>
      <c r="D78" s="43">
        <f>'[5]вспомогат'!D76</f>
        <v>3479440</v>
      </c>
      <c r="E78" s="32">
        <f>'[5]вспомогат'!G76</f>
        <v>4593462.62</v>
      </c>
      <c r="F78" s="37">
        <f>'[5]вспомогат'!H76</f>
        <v>1295552.539999999</v>
      </c>
      <c r="G78" s="38">
        <f>'[5]вспомогат'!I76</f>
        <v>37.23451302508447</v>
      </c>
      <c r="H78" s="34">
        <f>'[5]вспомогат'!J76</f>
        <v>-2183887.460000001</v>
      </c>
      <c r="I78" s="35">
        <f>'[5]вспомогат'!K76</f>
        <v>72.2213593637362</v>
      </c>
      <c r="J78" s="36">
        <f>'[5]вспомогат'!L76</f>
        <v>-1766792.38</v>
      </c>
    </row>
    <row r="79" spans="1:10" ht="14.25" customHeight="1">
      <c r="A79" s="46" t="s">
        <v>81</v>
      </c>
      <c r="B79" s="43">
        <f>'[5]вспомогат'!B77</f>
        <v>25527000</v>
      </c>
      <c r="C79" s="43">
        <f>'[5]вспомогат'!C77</f>
        <v>2477729</v>
      </c>
      <c r="D79" s="43">
        <f>'[5]вспомогат'!D77</f>
        <v>1288397</v>
      </c>
      <c r="E79" s="32">
        <f>'[5]вспомогат'!G77</f>
        <v>1814214.47</v>
      </c>
      <c r="F79" s="37">
        <f>'[5]вспомогат'!H77</f>
        <v>378001.9199999999</v>
      </c>
      <c r="G79" s="38">
        <f>'[5]вспомогат'!I77</f>
        <v>29.33893202172932</v>
      </c>
      <c r="H79" s="34">
        <f>'[5]вспомогат'!J77</f>
        <v>-910395.0800000001</v>
      </c>
      <c r="I79" s="35">
        <f>'[5]вспомогат'!K77</f>
        <v>73.22085950481268</v>
      </c>
      <c r="J79" s="36">
        <f>'[5]вспомогат'!L77</f>
        <v>-663514.53</v>
      </c>
    </row>
    <row r="80" spans="1:10" ht="14.25" customHeight="1">
      <c r="A80" s="46" t="s">
        <v>82</v>
      </c>
      <c r="B80" s="43">
        <f>'[5]вспомогат'!B78</f>
        <v>53091700</v>
      </c>
      <c r="C80" s="43">
        <f>'[5]вспомогат'!C78</f>
        <v>4702600</v>
      </c>
      <c r="D80" s="43">
        <f>'[5]вспомогат'!D78</f>
        <v>2812300</v>
      </c>
      <c r="E80" s="32">
        <f>'[5]вспомогат'!G78</f>
        <v>4466679.2</v>
      </c>
      <c r="F80" s="37">
        <f>'[5]вспомогат'!H78</f>
        <v>1052890.7000000002</v>
      </c>
      <c r="G80" s="38">
        <f>'[5]вспомогат'!I78</f>
        <v>37.438776090744234</v>
      </c>
      <c r="H80" s="34">
        <f>'[5]вспомогат'!J78</f>
        <v>-1759409.2999999998</v>
      </c>
      <c r="I80" s="35">
        <f>'[5]вспомогат'!K78</f>
        <v>94.98318377068006</v>
      </c>
      <c r="J80" s="36">
        <f>'[5]вспомогат'!L78</f>
        <v>-235920.7999999998</v>
      </c>
    </row>
    <row r="81" spans="1:10" ht="14.25" customHeight="1">
      <c r="A81" s="46" t="s">
        <v>83</v>
      </c>
      <c r="B81" s="43">
        <f>'[5]вспомогат'!B79</f>
        <v>15486500</v>
      </c>
      <c r="C81" s="43">
        <f>'[5]вспомогат'!C79</f>
        <v>2931849</v>
      </c>
      <c r="D81" s="43">
        <f>'[5]вспомогат'!D79</f>
        <v>1529247</v>
      </c>
      <c r="E81" s="32">
        <f>'[5]вспомогат'!G79</f>
        <v>1226411.74</v>
      </c>
      <c r="F81" s="37">
        <f>'[5]вспомогат'!H79</f>
        <v>117096.12999999989</v>
      </c>
      <c r="G81" s="38">
        <f>'[5]вспомогат'!I79</f>
        <v>7.657110329462793</v>
      </c>
      <c r="H81" s="34">
        <f>'[5]вспомогат'!J79</f>
        <v>-1412150.87</v>
      </c>
      <c r="I81" s="35">
        <f>'[5]вспомогат'!K79</f>
        <v>41.83065840021092</v>
      </c>
      <c r="J81" s="36">
        <f>'[5]вспомогат'!L79</f>
        <v>-1705437.26</v>
      </c>
    </row>
    <row r="82" spans="1:10" ht="14.25" customHeight="1">
      <c r="A82" s="46" t="s">
        <v>84</v>
      </c>
      <c r="B82" s="43">
        <f>'[5]вспомогат'!B80</f>
        <v>16156800</v>
      </c>
      <c r="C82" s="43">
        <f>'[5]вспомогат'!C80</f>
        <v>1374122</v>
      </c>
      <c r="D82" s="43">
        <f>'[5]вспомогат'!D80</f>
        <v>1374122</v>
      </c>
      <c r="E82" s="32">
        <f>'[5]вспомогат'!G80</f>
        <v>1688981.54</v>
      </c>
      <c r="F82" s="37">
        <f>'[5]вспомогат'!H80</f>
        <v>236008.6200000001</v>
      </c>
      <c r="G82" s="38">
        <f>'[5]вспомогат'!I80</f>
        <v>17.17523043805427</v>
      </c>
      <c r="H82" s="34">
        <f>'[5]вспомогат'!J80</f>
        <v>-1138113.38</v>
      </c>
      <c r="I82" s="35">
        <f>'[5]вспомогат'!K80</f>
        <v>122.9135069520756</v>
      </c>
      <c r="J82" s="36">
        <f>'[5]вспомогат'!L80</f>
        <v>314859.54000000004</v>
      </c>
    </row>
    <row r="83" spans="1:10" ht="14.25" customHeight="1">
      <c r="A83" s="46" t="s">
        <v>85</v>
      </c>
      <c r="B83" s="43">
        <f>'[5]вспомогат'!B81</f>
        <v>29472000</v>
      </c>
      <c r="C83" s="43">
        <f>'[5]вспомогат'!C81</f>
        <v>3098600</v>
      </c>
      <c r="D83" s="43">
        <f>'[5]вспомогат'!D81</f>
        <v>1549300</v>
      </c>
      <c r="E83" s="32">
        <f>'[5]вспомогат'!G81</f>
        <v>2415783.58</v>
      </c>
      <c r="F83" s="37">
        <f>'[5]вспомогат'!H81</f>
        <v>831751.2300000002</v>
      </c>
      <c r="G83" s="38">
        <f>'[5]вспомогат'!I81</f>
        <v>53.685614793777845</v>
      </c>
      <c r="H83" s="34">
        <f>'[5]вспомогат'!J81</f>
        <v>-717548.7699999998</v>
      </c>
      <c r="I83" s="35">
        <f>'[5]вспомогат'!K81</f>
        <v>77.96371199896728</v>
      </c>
      <c r="J83" s="36">
        <f>'[5]вспомогат'!L81</f>
        <v>-682816.4199999999</v>
      </c>
    </row>
    <row r="84" spans="1:10" ht="14.25" customHeight="1">
      <c r="A84" s="46" t="s">
        <v>86</v>
      </c>
      <c r="B84" s="43">
        <f>'[5]вспомогат'!B82</f>
        <v>146298107</v>
      </c>
      <c r="C84" s="43">
        <f>'[5]вспомогат'!C82</f>
        <v>23198884</v>
      </c>
      <c r="D84" s="43">
        <f>'[5]вспомогат'!D82</f>
        <v>11716459</v>
      </c>
      <c r="E84" s="32">
        <f>'[5]вспомогат'!G82</f>
        <v>13844815.8</v>
      </c>
      <c r="F84" s="37">
        <f>'[5]вспомогат'!H82</f>
        <v>3027999.6100000013</v>
      </c>
      <c r="G84" s="38">
        <f>'[5]вспомогат'!I82</f>
        <v>25.84398246944748</v>
      </c>
      <c r="H84" s="34">
        <f>'[5]вспомогат'!J82</f>
        <v>-8688459.389999999</v>
      </c>
      <c r="I84" s="35">
        <f>'[5]вспомогат'!K82</f>
        <v>59.67880092852743</v>
      </c>
      <c r="J84" s="36">
        <f>'[5]вспомогат'!L82</f>
        <v>-9354068.2</v>
      </c>
    </row>
    <row r="85" spans="1:10" ht="15" customHeight="1">
      <c r="A85" s="47" t="s">
        <v>87</v>
      </c>
      <c r="B85" s="40">
        <f>SUM(B18:B84)</f>
        <v>11601071434</v>
      </c>
      <c r="C85" s="40">
        <f>SUM(C18:C84)</f>
        <v>1769678464</v>
      </c>
      <c r="D85" s="40">
        <f>SUM(D18:D84)</f>
        <v>955323245</v>
      </c>
      <c r="E85" s="40">
        <f>SUM(E18:E84)</f>
        <v>1212491861.9299996</v>
      </c>
      <c r="F85" s="40">
        <f>SUM(F18:F84)</f>
        <v>368824381.75000024</v>
      </c>
      <c r="G85" s="41">
        <f>F85/D85*100</f>
        <v>38.607286453079055</v>
      </c>
      <c r="H85" s="40">
        <f>SUM(H38:H84)</f>
        <v>-532876787.87999976</v>
      </c>
      <c r="I85" s="42">
        <f>E85/C85*100</f>
        <v>68.51481139626952</v>
      </c>
      <c r="J85" s="40">
        <f>SUM(J18:J84)</f>
        <v>-557186602.0699999</v>
      </c>
    </row>
    <row r="86" spans="1:10" ht="15.75" customHeight="1">
      <c r="A86" s="48" t="s">
        <v>88</v>
      </c>
      <c r="B86" s="49">
        <f>'[5]вспомогат'!B83</f>
        <v>14029217534</v>
      </c>
      <c r="C86" s="49">
        <f>'[5]вспомогат'!C83</f>
        <v>2124292034</v>
      </c>
      <c r="D86" s="49">
        <f>'[5]вспомогат'!D83</f>
        <v>1171531565</v>
      </c>
      <c r="E86" s="49">
        <f>'[5]вспомогат'!G83</f>
        <v>1419847882.0499997</v>
      </c>
      <c r="F86" s="49">
        <f>'[5]вспомогат'!H83</f>
        <v>438842188.7600002</v>
      </c>
      <c r="G86" s="50">
        <f>'[5]вспомогат'!I83</f>
        <v>37.45884463300826</v>
      </c>
      <c r="H86" s="49">
        <f>'[5]вспомогат'!J83</f>
        <v>-732689376.24</v>
      </c>
      <c r="I86" s="50">
        <f>'[5]вспомогат'!K83</f>
        <v>66.83863891239352</v>
      </c>
      <c r="J86" s="49">
        <f>'[5]вспомогат'!L83</f>
        <v>-704444151.95</v>
      </c>
    </row>
    <row r="88" spans="2:5" ht="12.75">
      <c r="B88" s="51"/>
      <c r="E88" s="52"/>
    </row>
    <row r="89" ht="12.75">
      <c r="G89" s="53"/>
    </row>
    <row r="90" spans="2:5" ht="12.75">
      <c r="B90" s="54"/>
      <c r="C90" s="55"/>
      <c r="D90" s="55"/>
      <c r="E90" s="54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10.02.2021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2021-02-11T10:01:10Z</dcterms:created>
  <dcterms:modified xsi:type="dcterms:W3CDTF">2021-02-11T10:01:34Z</dcterms:modified>
  <cp:category/>
  <cp:version/>
  <cp:contentType/>
  <cp:contentStatus/>
</cp:coreProperties>
</file>