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<sst xmlns="http://schemas.openxmlformats.org/spreadsheetml/2006/main" count="94" uniqueCount="89">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</sst>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85;&#1072;&#1076;&#1093;_1102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11.02.2021</v>
          </cell>
        </row>
        <row r="6">
          <cell r="G6" t="str">
            <v>Фактично надійшло на 11.02.2021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213941351.31</v>
          </cell>
          <cell r="H10">
            <v>76840710.35</v>
          </cell>
          <cell r="I10">
            <v>35.5709775864176</v>
          </cell>
          <cell r="J10">
            <v>-139180089.65</v>
          </cell>
          <cell r="K10">
            <v>60.37459195341642</v>
          </cell>
          <cell r="L10">
            <v>-140415248.69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44775.38</v>
          </cell>
          <cell r="H11">
            <v>31323.359999999997</v>
          </cell>
          <cell r="I11">
            <v>70.75527445222498</v>
          </cell>
          <cell r="J11">
            <v>-12946.640000000003</v>
          </cell>
          <cell r="K11">
            <v>62.913278066601094</v>
          </cell>
          <cell r="L11">
            <v>-26394.620000000003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73298.24</v>
          </cell>
          <cell r="H12">
            <v>18476.000000000007</v>
          </cell>
          <cell r="I12">
            <v>1192.0000000000005</v>
          </cell>
          <cell r="J12">
            <v>16926.000000000007</v>
          </cell>
          <cell r="K12">
            <v>2364.45935483871</v>
          </cell>
          <cell r="L12">
            <v>70198.24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116195.85</v>
          </cell>
          <cell r="H13">
            <v>14534.11</v>
          </cell>
          <cell r="I13">
            <v>35.710343980343985</v>
          </cell>
          <cell r="J13">
            <v>-26165.89</v>
          </cell>
          <cell r="K13">
            <v>142.22258261933905</v>
          </cell>
          <cell r="L13">
            <v>34495.850000000006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152703.04</v>
          </cell>
          <cell r="H14">
            <v>85520.68000000001</v>
          </cell>
          <cell r="I14">
            <v>89.08404166666666</v>
          </cell>
          <cell r="J14">
            <v>-10479.319999999992</v>
          </cell>
          <cell r="K14">
            <v>159.0656666666667</v>
          </cell>
          <cell r="L14">
            <v>56703.04000000001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2260785.77</v>
          </cell>
          <cell r="H16">
            <v>154403.29999999935</v>
          </cell>
          <cell r="I16">
            <v>14.496043246856457</v>
          </cell>
          <cell r="J16">
            <v>-910737.7000000007</v>
          </cell>
          <cell r="K16">
            <v>108.83494033729994</v>
          </cell>
          <cell r="L16">
            <v>183524.77000000002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5224647.93</v>
          </cell>
          <cell r="H17">
            <v>783787.0699999994</v>
          </cell>
          <cell r="I17">
            <v>8.19414816514648</v>
          </cell>
          <cell r="J17">
            <v>-8781417.93</v>
          </cell>
          <cell r="K17">
            <v>54.62139002770981</v>
          </cell>
          <cell r="L17">
            <v>-4340557.07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2527007.55</v>
          </cell>
          <cell r="H18">
            <v>443092.6299999999</v>
          </cell>
          <cell r="I18">
            <v>33.991956407333355</v>
          </cell>
          <cell r="J18">
            <v>-860429.3700000001</v>
          </cell>
          <cell r="K18">
            <v>68.06066861933138</v>
          </cell>
          <cell r="L18">
            <v>-1185867.4500000002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1969115.32</v>
          </cell>
          <cell r="H19">
            <v>350908.48</v>
          </cell>
          <cell r="I19">
            <v>30.732919950954628</v>
          </cell>
          <cell r="J19">
            <v>-790891.52</v>
          </cell>
          <cell r="K19">
            <v>53.367044297473086</v>
          </cell>
          <cell r="L19">
            <v>-1720643.68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3178082.59</v>
          </cell>
          <cell r="H20">
            <v>1011025.3600000003</v>
          </cell>
          <cell r="I20">
            <v>112.49739738069013</v>
          </cell>
          <cell r="J20">
            <v>112315.36000000034</v>
          </cell>
          <cell r="K20">
            <v>117.51916718127728</v>
          </cell>
          <cell r="L20">
            <v>473772.58999999985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2186818.07</v>
          </cell>
          <cell r="H21">
            <v>506852.0899999996</v>
          </cell>
          <cell r="I21">
            <v>15.112139453896004</v>
          </cell>
          <cell r="J21">
            <v>-2847087.91</v>
          </cell>
          <cell r="K21">
            <v>65.2014666332731</v>
          </cell>
          <cell r="L21">
            <v>-1167121.9300000002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4367438.06</v>
          </cell>
          <cell r="H22">
            <v>1276888.319999999</v>
          </cell>
          <cell r="I22">
            <v>37.13024463323622</v>
          </cell>
          <cell r="J22">
            <v>-2162055.680000001</v>
          </cell>
          <cell r="K22">
            <v>50.872462703578634</v>
          </cell>
          <cell r="L22">
            <v>-4217634.94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7470613.37</v>
          </cell>
          <cell r="H23">
            <v>2512583.4699999997</v>
          </cell>
          <cell r="I23">
            <v>55.37720641909046</v>
          </cell>
          <cell r="J23">
            <v>-2024632.5300000003</v>
          </cell>
          <cell r="K23">
            <v>69.08593103311793</v>
          </cell>
          <cell r="L23">
            <v>-3342895.63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3470809.99</v>
          </cell>
          <cell r="H24">
            <v>629486.6099999999</v>
          </cell>
          <cell r="I24">
            <v>32.90057021899336</v>
          </cell>
          <cell r="J24">
            <v>-1283813.3900000001</v>
          </cell>
          <cell r="K24">
            <v>105.48981257892794</v>
          </cell>
          <cell r="L24">
            <v>180624.99000000022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3362540.94</v>
          </cell>
          <cell r="H25">
            <v>742345.5499999998</v>
          </cell>
          <cell r="I25">
            <v>22.35866085170337</v>
          </cell>
          <cell r="J25">
            <v>-2577824.45</v>
          </cell>
          <cell r="K25">
            <v>59.58821526917685</v>
          </cell>
          <cell r="L25">
            <v>-2280422.06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1683276.22</v>
          </cell>
          <cell r="H26">
            <v>329157.4700000002</v>
          </cell>
          <cell r="I26">
            <v>17.774991481266085</v>
          </cell>
          <cell r="J26">
            <v>-1522643.5299999998</v>
          </cell>
          <cell r="K26">
            <v>46.1173083308767</v>
          </cell>
          <cell r="L26">
            <v>-1966711.78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3205119.06</v>
          </cell>
          <cell r="H27">
            <v>827974.0300000003</v>
          </cell>
          <cell r="I27">
            <v>51.01868217321757</v>
          </cell>
          <cell r="J27">
            <v>-794909.9699999997</v>
          </cell>
          <cell r="K27">
            <v>86.76460081645028</v>
          </cell>
          <cell r="L27">
            <v>-488920.93999999994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1350578.8</v>
          </cell>
          <cell r="H28">
            <v>223748.7000000002</v>
          </cell>
          <cell r="I28">
            <v>18.40341339036027</v>
          </cell>
          <cell r="J28">
            <v>-992051.2999999998</v>
          </cell>
          <cell r="K28">
            <v>111.08560618522785</v>
          </cell>
          <cell r="L28">
            <v>134778.80000000005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6559635.37</v>
          </cell>
          <cell r="H29">
            <v>1119456.7699999996</v>
          </cell>
          <cell r="I29">
            <v>21.352717211965604</v>
          </cell>
          <cell r="J29">
            <v>-4123233.2300000004</v>
          </cell>
          <cell r="K29">
            <v>61.04019171035564</v>
          </cell>
          <cell r="L29">
            <v>-4186784.63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10929919.05</v>
          </cell>
          <cell r="H30">
            <v>2875920.1800000006</v>
          </cell>
          <cell r="I30">
            <v>40.11829618056525</v>
          </cell>
          <cell r="J30">
            <v>-4292679.819999999</v>
          </cell>
          <cell r="K30">
            <v>80.4108047761282</v>
          </cell>
          <cell r="L30">
            <v>-2662680.9499999993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3344122.46</v>
          </cell>
          <cell r="H31">
            <v>570553.4900000002</v>
          </cell>
          <cell r="I31">
            <v>24.623921159050017</v>
          </cell>
          <cell r="J31">
            <v>-1746516.5099999998</v>
          </cell>
          <cell r="K31">
            <v>63.24629330529214</v>
          </cell>
          <cell r="L31">
            <v>-1943337.54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7816794.65</v>
          </cell>
          <cell r="H32">
            <v>1025649.790000001</v>
          </cell>
          <cell r="I32">
            <v>27.210147863101636</v>
          </cell>
          <cell r="J32">
            <v>-2743715.209999999</v>
          </cell>
          <cell r="K32">
            <v>72.28342514256863</v>
          </cell>
          <cell r="L32">
            <v>-2997295.3499999996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10034555.8</v>
          </cell>
          <cell r="H33">
            <v>1918737.990000002</v>
          </cell>
          <cell r="I33">
            <v>22.953662799461217</v>
          </cell>
          <cell r="J33">
            <v>-6440442.009999998</v>
          </cell>
          <cell r="K33">
            <v>54.18077471948667</v>
          </cell>
          <cell r="L33">
            <v>-8485954.2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1805903.07</v>
          </cell>
          <cell r="H34">
            <v>382590.8400000001</v>
          </cell>
          <cell r="I34">
            <v>30.528089546951037</v>
          </cell>
          <cell r="J34">
            <v>-870651.1599999999</v>
          </cell>
          <cell r="K34">
            <v>69.58509758619999</v>
          </cell>
          <cell r="L34">
            <v>-789340.9299999999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8275961</v>
          </cell>
          <cell r="H35">
            <v>2327931.9400000004</v>
          </cell>
          <cell r="I35">
            <v>31.891903288537698</v>
          </cell>
          <cell r="J35">
            <v>-4971513.06</v>
          </cell>
          <cell r="K35">
            <v>66.42374051534985</v>
          </cell>
          <cell r="L35">
            <v>-4183381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2749451.97</v>
          </cell>
          <cell r="H36">
            <v>576562.48</v>
          </cell>
          <cell r="I36">
            <v>44.055988214294445</v>
          </cell>
          <cell r="J36">
            <v>-732141.52</v>
          </cell>
          <cell r="K36">
            <v>80.27693090632619</v>
          </cell>
          <cell r="L36">
            <v>-675507.0299999998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914478.42</v>
          </cell>
          <cell r="H37">
            <v>116939.08000000019</v>
          </cell>
          <cell r="I37">
            <v>27.776503562945415</v>
          </cell>
          <cell r="J37">
            <v>-304060.9199999998</v>
          </cell>
          <cell r="K37">
            <v>100.813407562562</v>
          </cell>
          <cell r="L37">
            <v>7378.420000000042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950888.28</v>
          </cell>
          <cell r="H38">
            <v>126603.90000000002</v>
          </cell>
          <cell r="I38">
            <v>25.57747554456526</v>
          </cell>
          <cell r="J38">
            <v>-368378.1</v>
          </cell>
          <cell r="K38">
            <v>83.23070041917839</v>
          </cell>
          <cell r="L38">
            <v>-191584.71999999997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1328207.58</v>
          </cell>
          <cell r="H39">
            <v>313210.9400000002</v>
          </cell>
          <cell r="I39">
            <v>31.248566078132672</v>
          </cell>
          <cell r="J39">
            <v>-689110.0599999998</v>
          </cell>
          <cell r="K39">
            <v>70.2031386681142</v>
          </cell>
          <cell r="L39">
            <v>-563741.4199999999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1837329.46</v>
          </cell>
          <cell r="H40">
            <v>373827.1900000002</v>
          </cell>
          <cell r="I40">
            <v>15.111272399477741</v>
          </cell>
          <cell r="J40">
            <v>-2100002.8099999996</v>
          </cell>
          <cell r="K40">
            <v>74.27064349611734</v>
          </cell>
          <cell r="L40">
            <v>-636500.54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1188145.5</v>
          </cell>
          <cell r="H41">
            <v>187791.17000000016</v>
          </cell>
          <cell r="I41">
            <v>23.423155838664513</v>
          </cell>
          <cell r="J41">
            <v>-613941.8299999998</v>
          </cell>
          <cell r="K41">
            <v>62.074686347017696</v>
          </cell>
          <cell r="L41">
            <v>-725912.5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5542276.55</v>
          </cell>
          <cell r="H42">
            <v>2575356.309999999</v>
          </cell>
          <cell r="I42">
            <v>69.42518267753806</v>
          </cell>
          <cell r="J42">
            <v>-1134185.6900000009</v>
          </cell>
          <cell r="K42">
            <v>74.24467382668256</v>
          </cell>
          <cell r="L42">
            <v>-1922604.4500000002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5045610.01</v>
          </cell>
          <cell r="H43">
            <v>712557.4100000001</v>
          </cell>
          <cell r="I43">
            <v>11.138380689651726</v>
          </cell>
          <cell r="J43">
            <v>-5684758.59</v>
          </cell>
          <cell r="K43">
            <v>42.71592711859141</v>
          </cell>
          <cell r="L43">
            <v>-6766400.99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11004383.51</v>
          </cell>
          <cell r="H44">
            <v>3268426.500000001</v>
          </cell>
          <cell r="I44">
            <v>47.68529622885957</v>
          </cell>
          <cell r="J44">
            <v>-3585733.499999999</v>
          </cell>
          <cell r="K44">
            <v>72.03706512999932</v>
          </cell>
          <cell r="L44">
            <v>-4271618.49</v>
          </cell>
        </row>
        <row r="45">
          <cell r="B45">
            <v>17967550</v>
          </cell>
          <cell r="C45">
            <v>1812600</v>
          </cell>
          <cell r="D45">
            <v>1006800</v>
          </cell>
          <cell r="G45">
            <v>1527469.9</v>
          </cell>
          <cell r="H45">
            <v>286795.52</v>
          </cell>
          <cell r="I45">
            <v>28.48584823202225</v>
          </cell>
          <cell r="J45">
            <v>-720004.48</v>
          </cell>
          <cell r="K45">
            <v>84.26955202471588</v>
          </cell>
          <cell r="L45">
            <v>-285130.1000000001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1764525.79</v>
          </cell>
          <cell r="H46">
            <v>456956.07000000007</v>
          </cell>
          <cell r="I46">
            <v>29.844562803699258</v>
          </cell>
          <cell r="J46">
            <v>-1074163.93</v>
          </cell>
          <cell r="K46">
            <v>62.918109239502506</v>
          </cell>
          <cell r="L46">
            <v>-1039954.21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5840159.6</v>
          </cell>
          <cell r="H47">
            <v>1146469.5700000003</v>
          </cell>
          <cell r="I47">
            <v>21.42062937030273</v>
          </cell>
          <cell r="J47">
            <v>-4205705.43</v>
          </cell>
          <cell r="K47">
            <v>57.584449626026824</v>
          </cell>
          <cell r="L47">
            <v>-4301744.4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2610171</v>
          </cell>
          <cell r="H48">
            <v>600000.02</v>
          </cell>
          <cell r="I48">
            <v>25.056377683120356</v>
          </cell>
          <cell r="J48">
            <v>-1794599.98</v>
          </cell>
          <cell r="K48">
            <v>59.5854630126354</v>
          </cell>
          <cell r="L48">
            <v>-1770379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2164213.73</v>
          </cell>
          <cell r="H49">
            <v>392807.68000000017</v>
          </cell>
          <cell r="I49">
            <v>37.0555803971511</v>
          </cell>
          <cell r="J49">
            <v>-667242.3199999998</v>
          </cell>
          <cell r="K49">
            <v>86.89614767674131</v>
          </cell>
          <cell r="L49">
            <v>-326361.27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5538986.59</v>
          </cell>
          <cell r="H50">
            <v>3169332.3400000003</v>
          </cell>
          <cell r="I50">
            <v>196.34512602189122</v>
          </cell>
          <cell r="J50">
            <v>1555168.3400000003</v>
          </cell>
          <cell r="K50">
            <v>170.9774317886678</v>
          </cell>
          <cell r="L50">
            <v>2299385.59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1853575.39</v>
          </cell>
          <cell r="H51">
            <v>355302.10999999964</v>
          </cell>
          <cell r="I51">
            <v>28.549191419062332</v>
          </cell>
          <cell r="J51">
            <v>-889223.8900000004</v>
          </cell>
          <cell r="K51">
            <v>67.22575437756598</v>
          </cell>
          <cell r="L51">
            <v>-903664.6100000001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49196862.39</v>
          </cell>
          <cell r="H52">
            <v>11475842.219999999</v>
          </cell>
          <cell r="I52">
            <v>28.151213590089537</v>
          </cell>
          <cell r="J52">
            <v>-29289157.78</v>
          </cell>
          <cell r="K52">
            <v>63.34656578554816</v>
          </cell>
          <cell r="L52">
            <v>-28466167.61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5084501.91</v>
          </cell>
          <cell r="H53">
            <v>947484.9800000004</v>
          </cell>
          <cell r="I53">
            <v>31.851392995271816</v>
          </cell>
          <cell r="J53">
            <v>-2027220.0199999996</v>
          </cell>
          <cell r="K53">
            <v>77.83828579782873</v>
          </cell>
          <cell r="L53">
            <v>-1447633.0899999999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1149440.76</v>
          </cell>
          <cell r="H54">
            <v>324165.30000000005</v>
          </cell>
          <cell r="I54">
            <v>38.34351757224778</v>
          </cell>
          <cell r="J54">
            <v>-521258.69999999995</v>
          </cell>
          <cell r="K54">
            <v>60.223751543657</v>
          </cell>
          <cell r="L54">
            <v>-759176.24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23220875.66</v>
          </cell>
          <cell r="H55">
            <v>6516967.450000001</v>
          </cell>
          <cell r="I55">
            <v>27.666584491505002</v>
          </cell>
          <cell r="J55">
            <v>-17038406.549999997</v>
          </cell>
          <cell r="K55">
            <v>53.7438211054627</v>
          </cell>
          <cell r="L55">
            <v>-19985720.34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4648857.94</v>
          </cell>
          <cell r="H56">
            <v>851409.8900000011</v>
          </cell>
          <cell r="I56">
            <v>27.83895479246915</v>
          </cell>
          <cell r="J56">
            <v>-2206930.109999999</v>
          </cell>
          <cell r="K56">
            <v>76.05443792596859</v>
          </cell>
          <cell r="L56">
            <v>-1463682.0599999996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1153446.75</v>
          </cell>
          <cell r="H57">
            <v>246719.86</v>
          </cell>
          <cell r="I57">
            <v>41.22647840253989</v>
          </cell>
          <cell r="J57">
            <v>-351730.14</v>
          </cell>
          <cell r="K57">
            <v>97.2552065767285</v>
          </cell>
          <cell r="L57">
            <v>-32553.25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1752601.53</v>
          </cell>
          <cell r="H58">
            <v>272546.48</v>
          </cell>
          <cell r="I58">
            <v>21.15305056463192</v>
          </cell>
          <cell r="J58">
            <v>-1015903.52</v>
          </cell>
          <cell r="K58">
            <v>64.17881617542048</v>
          </cell>
          <cell r="L58">
            <v>-978208.47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1442203.77</v>
          </cell>
          <cell r="H59">
            <v>285061.31999999983</v>
          </cell>
          <cell r="I59">
            <v>18.840053930445578</v>
          </cell>
          <cell r="J59">
            <v>-1227998.6800000002</v>
          </cell>
          <cell r="K59">
            <v>47.048430526920164</v>
          </cell>
          <cell r="L59">
            <v>-1623156.23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10647667.07</v>
          </cell>
          <cell r="H60">
            <v>7189738.930000001</v>
          </cell>
          <cell r="I60">
            <v>71.90879403473392</v>
          </cell>
          <cell r="J60">
            <v>-2808675.0699999994</v>
          </cell>
          <cell r="K60">
            <v>106.49356057870779</v>
          </cell>
          <cell r="L60">
            <v>649253.0700000003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1765562.69</v>
          </cell>
          <cell r="H61">
            <v>683573.46</v>
          </cell>
          <cell r="I61">
            <v>91.64387010626061</v>
          </cell>
          <cell r="J61">
            <v>-62328.54000000004</v>
          </cell>
          <cell r="K61">
            <v>86.78137277309602</v>
          </cell>
          <cell r="L61">
            <v>-268932.31000000006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1997838.22</v>
          </cell>
          <cell r="H62">
            <v>306831.25</v>
          </cell>
          <cell r="I62">
            <v>14.706576640397554</v>
          </cell>
          <cell r="J62">
            <v>-1779522.75</v>
          </cell>
          <cell r="K62">
            <v>95.75739399929255</v>
          </cell>
          <cell r="L62">
            <v>-88515.78000000003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2744024.67</v>
          </cell>
          <cell r="H63">
            <v>299636.60999999987</v>
          </cell>
          <cell r="I63">
            <v>22.370623852115084</v>
          </cell>
          <cell r="J63">
            <v>-1039783.3900000001</v>
          </cell>
          <cell r="K63">
            <v>120.9930098945289</v>
          </cell>
          <cell r="L63">
            <v>476104.6699999999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9940982.65</v>
          </cell>
          <cell r="H64">
            <v>2236691.1400000006</v>
          </cell>
          <cell r="I64">
            <v>40.39692962612781</v>
          </cell>
          <cell r="J64">
            <v>-3300093.8599999994</v>
          </cell>
          <cell r="K64">
            <v>90.05255550955741</v>
          </cell>
          <cell r="L64">
            <v>-1098107.3499999996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9637495.51</v>
          </cell>
          <cell r="H65">
            <v>2453902.1099999994</v>
          </cell>
          <cell r="I65">
            <v>40.02683748292592</v>
          </cell>
          <cell r="J65">
            <v>-3676739.8900000006</v>
          </cell>
          <cell r="K65">
            <v>79.81373316933588</v>
          </cell>
          <cell r="L65">
            <v>-2437488.49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6507440.14</v>
          </cell>
          <cell r="H66">
            <v>1750520.8499999996</v>
          </cell>
          <cell r="I66">
            <v>33.632377420522474</v>
          </cell>
          <cell r="J66">
            <v>-3454347.1500000004</v>
          </cell>
          <cell r="K66">
            <v>69.32763074810715</v>
          </cell>
          <cell r="L66">
            <v>-2879062.8600000003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127988348.46</v>
          </cell>
          <cell r="H67">
            <v>39742415.33</v>
          </cell>
          <cell r="I67">
            <v>57.51938531521211</v>
          </cell>
          <cell r="J67">
            <v>-29351534.67</v>
          </cell>
          <cell r="K67">
            <v>88.79545524301643</v>
          </cell>
          <cell r="L67">
            <v>-16150051.540000007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691990649.38</v>
          </cell>
          <cell r="H68">
            <v>238181909.31000012</v>
          </cell>
          <cell r="I68">
            <v>41.67662455118112</v>
          </cell>
          <cell r="J68">
            <v>-333318090.6899999</v>
          </cell>
          <cell r="K68">
            <v>66.8138118547842</v>
          </cell>
          <cell r="L68">
            <v>-343709350.62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1303713.8</v>
          </cell>
          <cell r="H69">
            <v>293766.3999999999</v>
          </cell>
          <cell r="I69">
            <v>10.41209387126089</v>
          </cell>
          <cell r="J69">
            <v>-2527629.6</v>
          </cell>
          <cell r="K69">
            <v>46.20811116199215</v>
          </cell>
          <cell r="L69">
            <v>-1517682.2</v>
          </cell>
        </row>
        <row r="70">
          <cell r="B70">
            <v>26260500</v>
          </cell>
          <cell r="C70">
            <v>3606386</v>
          </cell>
          <cell r="D70">
            <v>1947886</v>
          </cell>
          <cell r="G70">
            <v>2835673.66</v>
          </cell>
          <cell r="H70">
            <v>714144.5900000003</v>
          </cell>
          <cell r="I70">
            <v>36.662545446704804</v>
          </cell>
          <cell r="J70">
            <v>-1233741.4099999997</v>
          </cell>
          <cell r="K70">
            <v>78.62923325456566</v>
          </cell>
          <cell r="L70">
            <v>-770712.3399999999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3487592.27</v>
          </cell>
          <cell r="H71">
            <v>1524558.5100000005</v>
          </cell>
          <cell r="I71">
            <v>68.89283632377172</v>
          </cell>
          <cell r="J71">
            <v>-688383.4899999995</v>
          </cell>
          <cell r="K71">
            <v>73.21669363628882</v>
          </cell>
          <cell r="L71">
            <v>-1275791.73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26914414.78</v>
          </cell>
          <cell r="H72">
            <v>10462750.620000003</v>
          </cell>
          <cell r="I72">
            <v>81.50717962700405</v>
          </cell>
          <cell r="J72">
            <v>-2373849.379999997</v>
          </cell>
          <cell r="K72">
            <v>104.9249926124026</v>
          </cell>
          <cell r="L72">
            <v>1263314.7800000012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2664860.29</v>
          </cell>
          <cell r="H73">
            <v>571823.45</v>
          </cell>
          <cell r="I73">
            <v>31.300136734059368</v>
          </cell>
          <cell r="J73">
            <v>-1255080.55</v>
          </cell>
          <cell r="K73">
            <v>78.00795839981922</v>
          </cell>
          <cell r="L73">
            <v>-751278.71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75050808.42</v>
          </cell>
          <cell r="H74">
            <v>24974038.050000012</v>
          </cell>
          <cell r="I74">
            <v>46.10903762716247</v>
          </cell>
          <cell r="J74">
            <v>-29188961.949999988</v>
          </cell>
          <cell r="K74">
            <v>74.0876687265548</v>
          </cell>
          <cell r="L74">
            <v>-26249191.58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1994359.38</v>
          </cell>
          <cell r="H75">
            <v>468857.99</v>
          </cell>
          <cell r="I75">
            <v>38.272059627807806</v>
          </cell>
          <cell r="J75">
            <v>-756208.01</v>
          </cell>
          <cell r="K75">
            <v>68.77136881742491</v>
          </cell>
          <cell r="L75">
            <v>-905625.6200000001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4625983.17</v>
          </cell>
          <cell r="H76">
            <v>1328073.089999999</v>
          </cell>
          <cell r="I76">
            <v>38.16916199158482</v>
          </cell>
          <cell r="J76">
            <v>-2151366.910000001</v>
          </cell>
          <cell r="K76">
            <v>72.73266826565916</v>
          </cell>
          <cell r="L76">
            <v>-1734271.83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1860716.94</v>
          </cell>
          <cell r="H77">
            <v>424504.3899999999</v>
          </cell>
          <cell r="I77">
            <v>32.948259736711584</v>
          </cell>
          <cell r="J77">
            <v>-863892.6100000001</v>
          </cell>
          <cell r="K77">
            <v>75.09767775249028</v>
          </cell>
          <cell r="L77">
            <v>-617012.06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4541689.66</v>
          </cell>
          <cell r="H78">
            <v>1127901.1600000001</v>
          </cell>
          <cell r="I78">
            <v>40.10600433808627</v>
          </cell>
          <cell r="J78">
            <v>-1684398.8399999999</v>
          </cell>
          <cell r="K78">
            <v>96.5782686173606</v>
          </cell>
          <cell r="L78">
            <v>-160910.33999999985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1237761.04</v>
          </cell>
          <cell r="H79">
            <v>128445.42999999993</v>
          </cell>
          <cell r="I79">
            <v>8.399259897191227</v>
          </cell>
          <cell r="J79">
            <v>-1400801.57</v>
          </cell>
          <cell r="K79">
            <v>42.217762238096164</v>
          </cell>
          <cell r="L79">
            <v>-1694087.96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1735170.97</v>
          </cell>
          <cell r="H80">
            <v>282198.05000000005</v>
          </cell>
          <cell r="I80">
            <v>20.536608103210636</v>
          </cell>
          <cell r="J80">
            <v>-1091923.95</v>
          </cell>
          <cell r="K80">
            <v>126.27488461723195</v>
          </cell>
          <cell r="L80">
            <v>361048.97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2441516.43</v>
          </cell>
          <cell r="H81">
            <v>857484.0800000003</v>
          </cell>
          <cell r="I81">
            <v>55.346548763957934</v>
          </cell>
          <cell r="J81">
            <v>-691815.9199999997</v>
          </cell>
          <cell r="K81">
            <v>78.79417898405731</v>
          </cell>
          <cell r="L81">
            <v>-657083.5699999998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14878731.23</v>
          </cell>
          <cell r="H82">
            <v>4061915.040000001</v>
          </cell>
          <cell r="I82">
            <v>34.66845264426736</v>
          </cell>
          <cell r="J82">
            <v>-7654543.959999999</v>
          </cell>
          <cell r="K82">
            <v>64.13554733925994</v>
          </cell>
          <cell r="L82">
            <v>-8320152.77</v>
          </cell>
        </row>
        <row r="83">
          <cell r="B83">
            <v>14029217534</v>
          </cell>
          <cell r="C83">
            <v>2124292034</v>
          </cell>
          <cell r="D83">
            <v>1171531565</v>
          </cell>
          <cell r="G83">
            <v>1453654167.5000005</v>
          </cell>
          <cell r="H83">
            <v>472648474.2100001</v>
          </cell>
          <cell r="I83">
            <v>40.34449333936641</v>
          </cell>
          <cell r="J83">
            <v>-698883090.7899998</v>
          </cell>
          <cell r="K83">
            <v>68.43005312987962</v>
          </cell>
          <cell r="L83">
            <v>-670637866.5000002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7" sqref="I17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11.02.2021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15" t="s">
        <v>10</v>
      </c>
      <c r="F8" s="20" t="str">
        <f>'[5]вспомогат'!H8</f>
        <v>за лютий</v>
      </c>
      <c r="G8" s="21" t="str">
        <f>'[5]вспомогат'!I8</f>
        <v>за лютий</v>
      </c>
      <c r="H8" s="22"/>
      <c r="I8" s="21" t="str">
        <f>'[5]вспомогат'!K8</f>
        <v>за 2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2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354356600</v>
      </c>
      <c r="D10" s="32">
        <f>'[5]вспомогат'!D10</f>
        <v>216020800</v>
      </c>
      <c r="E10" s="32">
        <f>'[5]вспомогат'!G10</f>
        <v>213941351.31</v>
      </c>
      <c r="F10" s="32">
        <f>'[5]вспомогат'!H10</f>
        <v>76840710.35</v>
      </c>
      <c r="G10" s="33">
        <f>'[5]вспомогат'!I10</f>
        <v>35.5709775864176</v>
      </c>
      <c r="H10" s="34">
        <f>'[5]вспомогат'!J10</f>
        <v>-139180089.65</v>
      </c>
      <c r="I10" s="35">
        <f>'[5]вспомогат'!K10</f>
        <v>60.37459195341642</v>
      </c>
      <c r="J10" s="36">
        <f>'[5]вспомогат'!L10</f>
        <v>-140415248.69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71170</v>
      </c>
      <c r="D12" s="37">
        <f>'[5]вспомогат'!D11</f>
        <v>44270</v>
      </c>
      <c r="E12" s="32">
        <f>'[5]вспомогат'!G11</f>
        <v>44775.38</v>
      </c>
      <c r="F12" s="37">
        <f>'[5]вспомогат'!H11</f>
        <v>31323.359999999997</v>
      </c>
      <c r="G12" s="38">
        <f>'[5]вспомогат'!I11</f>
        <v>70.75527445222498</v>
      </c>
      <c r="H12" s="34">
        <f>'[5]вспомогат'!J11</f>
        <v>-12946.640000000003</v>
      </c>
      <c r="I12" s="35">
        <f>'[5]вспомогат'!K11</f>
        <v>62.913278066601094</v>
      </c>
      <c r="J12" s="36">
        <f>'[5]вспомогат'!L11</f>
        <v>-26394.620000000003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3100</v>
      </c>
      <c r="D13" s="37">
        <f>'[5]вспомогат'!D12</f>
        <v>1550</v>
      </c>
      <c r="E13" s="32">
        <f>'[5]вспомогат'!G12</f>
        <v>73298.24</v>
      </c>
      <c r="F13" s="37">
        <f>'[5]вспомогат'!H12</f>
        <v>18476.000000000007</v>
      </c>
      <c r="G13" s="38">
        <f>'[5]вспомогат'!I12</f>
        <v>1192.0000000000005</v>
      </c>
      <c r="H13" s="34">
        <f>'[5]вспомогат'!J12</f>
        <v>16926.000000000007</v>
      </c>
      <c r="I13" s="35">
        <f>'[5]вспомогат'!K12</f>
        <v>2364.45935483871</v>
      </c>
      <c r="J13" s="36">
        <f>'[5]вспомогат'!L12</f>
        <v>70198.24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81700</v>
      </c>
      <c r="D14" s="37">
        <f>'[5]вспомогат'!D13</f>
        <v>40700</v>
      </c>
      <c r="E14" s="32">
        <f>'[5]вспомогат'!G13</f>
        <v>116195.85</v>
      </c>
      <c r="F14" s="37">
        <f>'[5]вспомогат'!H13</f>
        <v>14534.11</v>
      </c>
      <c r="G14" s="38">
        <f>'[5]вспомогат'!I13</f>
        <v>35.710343980343985</v>
      </c>
      <c r="H14" s="34">
        <f>'[5]вспомогат'!J13</f>
        <v>-26165.89</v>
      </c>
      <c r="I14" s="35">
        <f>'[5]вспомогат'!K13</f>
        <v>142.22258261933905</v>
      </c>
      <c r="J14" s="36">
        <f>'[5]вспомогат'!L13</f>
        <v>34495.850000000006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96000</v>
      </c>
      <c r="D15" s="37">
        <f>'[5]вспомогат'!D14</f>
        <v>96000</v>
      </c>
      <c r="E15" s="32">
        <f>'[5]вспомогат'!G14</f>
        <v>152703.04</v>
      </c>
      <c r="F15" s="37">
        <f>'[5]вспомогат'!H14</f>
        <v>85520.68000000001</v>
      </c>
      <c r="G15" s="38">
        <f>'[5]вспомогат'!I14</f>
        <v>89.08404166666666</v>
      </c>
      <c r="H15" s="34">
        <f>'[5]вспомогат'!J14</f>
        <v>-10479.319999999992</v>
      </c>
      <c r="I15" s="35">
        <f>'[5]вспомогат'!K14</f>
        <v>159.0656666666667</v>
      </c>
      <c r="J15" s="36">
        <f>'[5]вспомогат'!L14</f>
        <v>56703.04000000001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5000</v>
      </c>
      <c r="D16" s="37">
        <f>'[5]вспомогат'!D15</f>
        <v>5000</v>
      </c>
      <c r="E16" s="32">
        <f>'[5]вспомогат'!G15</f>
        <v>453.79</v>
      </c>
      <c r="F16" s="37">
        <f>'[5]вспомогат'!H15</f>
        <v>0</v>
      </c>
      <c r="G16" s="38">
        <f>'[5]вспомогат'!I15</f>
        <v>0</v>
      </c>
      <c r="H16" s="34">
        <f>'[5]вспомогат'!J15</f>
        <v>-5000</v>
      </c>
      <c r="I16" s="35">
        <f>'[5]вспомогат'!K15</f>
        <v>9.075800000000001</v>
      </c>
      <c r="J16" s="36">
        <f>'[5]вспомогат'!L15</f>
        <v>-4546.21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256970</v>
      </c>
      <c r="D17" s="40">
        <f>SUM(D12:D16)</f>
        <v>187520</v>
      </c>
      <c r="E17" s="40">
        <f>SUM(E12:E16)</f>
        <v>387426.3</v>
      </c>
      <c r="F17" s="40">
        <f>SUM(F12:F16)</f>
        <v>149854.15000000002</v>
      </c>
      <c r="G17" s="41">
        <f>F17/D17*100</f>
        <v>79.91368920648465</v>
      </c>
      <c r="H17" s="40">
        <f>SUM(H12:H16)</f>
        <v>-37665.84999999999</v>
      </c>
      <c r="I17" s="42">
        <f>E17/C17*100</f>
        <v>150.76713235007978</v>
      </c>
      <c r="J17" s="40">
        <f>SUM(J12:J16)</f>
        <v>130456.3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2077261</v>
      </c>
      <c r="D18" s="43">
        <f>'[5]вспомогат'!D16</f>
        <v>1065141</v>
      </c>
      <c r="E18" s="32">
        <f>'[5]вспомогат'!G16</f>
        <v>2260785.77</v>
      </c>
      <c r="F18" s="37">
        <f>'[5]вспомогат'!H16</f>
        <v>154403.29999999935</v>
      </c>
      <c r="G18" s="38">
        <f>'[5]вспомогат'!I16</f>
        <v>14.496043246856457</v>
      </c>
      <c r="H18" s="34">
        <f>'[5]вспомогат'!J16</f>
        <v>-910737.7000000007</v>
      </c>
      <c r="I18" s="35">
        <f>'[5]вспомогат'!K16</f>
        <v>108.83494033729994</v>
      </c>
      <c r="J18" s="36">
        <f>'[5]вспомогат'!L16</f>
        <v>183524.77000000002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9565205</v>
      </c>
      <c r="D19" s="43">
        <f>'[5]вспомогат'!D17</f>
        <v>9565205</v>
      </c>
      <c r="E19" s="32">
        <f>'[5]вспомогат'!G17</f>
        <v>5224647.93</v>
      </c>
      <c r="F19" s="37">
        <f>'[5]вспомогат'!H17</f>
        <v>783787.0699999994</v>
      </c>
      <c r="G19" s="38">
        <f>'[5]вспомогат'!I17</f>
        <v>8.19414816514648</v>
      </c>
      <c r="H19" s="34">
        <f>'[5]вспомогат'!J17</f>
        <v>-8781417.93</v>
      </c>
      <c r="I19" s="35">
        <f>'[5]вспомогат'!K17</f>
        <v>54.62139002770981</v>
      </c>
      <c r="J19" s="36">
        <f>'[5]вспомогат'!L17</f>
        <v>-4340557.07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3712875</v>
      </c>
      <c r="D20" s="43">
        <f>'[5]вспомогат'!D18</f>
        <v>1303522</v>
      </c>
      <c r="E20" s="32">
        <f>'[5]вспомогат'!G18</f>
        <v>2527007.55</v>
      </c>
      <c r="F20" s="37">
        <f>'[5]вспомогат'!H18</f>
        <v>443092.6299999999</v>
      </c>
      <c r="G20" s="38">
        <f>'[5]вспомогат'!I18</f>
        <v>33.991956407333355</v>
      </c>
      <c r="H20" s="34">
        <f>'[5]вспомогат'!J18</f>
        <v>-860429.3700000001</v>
      </c>
      <c r="I20" s="35">
        <f>'[5]вспомогат'!K18</f>
        <v>68.06066861933138</v>
      </c>
      <c r="J20" s="36">
        <f>'[5]вспомогат'!L18</f>
        <v>-1185867.4500000002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3689759</v>
      </c>
      <c r="D21" s="43">
        <f>'[5]вспомогат'!D19</f>
        <v>1141800</v>
      </c>
      <c r="E21" s="32">
        <f>'[5]вспомогат'!G19</f>
        <v>1969115.32</v>
      </c>
      <c r="F21" s="37">
        <f>'[5]вспомогат'!H19</f>
        <v>350908.48</v>
      </c>
      <c r="G21" s="38">
        <f>'[5]вспомогат'!I19</f>
        <v>30.732919950954628</v>
      </c>
      <c r="H21" s="34">
        <f>'[5]вспомогат'!J19</f>
        <v>-790891.52</v>
      </c>
      <c r="I21" s="35">
        <f>'[5]вспомогат'!K19</f>
        <v>53.367044297473086</v>
      </c>
      <c r="J21" s="36">
        <f>'[5]вспомогат'!L19</f>
        <v>-1720643.68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2704310</v>
      </c>
      <c r="D22" s="43">
        <f>'[5]вспомогат'!D20</f>
        <v>898710</v>
      </c>
      <c r="E22" s="32">
        <f>'[5]вспомогат'!G20</f>
        <v>3178082.59</v>
      </c>
      <c r="F22" s="37">
        <f>'[5]вспомогат'!H20</f>
        <v>1011025.3600000003</v>
      </c>
      <c r="G22" s="38">
        <f>'[5]вспомогат'!I20</f>
        <v>112.49739738069013</v>
      </c>
      <c r="H22" s="34">
        <f>'[5]вспомогат'!J20</f>
        <v>112315.36000000034</v>
      </c>
      <c r="I22" s="35">
        <f>'[5]вспомогат'!K20</f>
        <v>117.51916718127728</v>
      </c>
      <c r="J22" s="36">
        <f>'[5]вспомогат'!L20</f>
        <v>473772.58999999985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3353940</v>
      </c>
      <c r="D23" s="43">
        <f>'[5]вспомогат'!D21</f>
        <v>3353940</v>
      </c>
      <c r="E23" s="32">
        <f>'[5]вспомогат'!G21</f>
        <v>2186818.07</v>
      </c>
      <c r="F23" s="37">
        <f>'[5]вспомогат'!H21</f>
        <v>506852.0899999996</v>
      </c>
      <c r="G23" s="38">
        <f>'[5]вспомогат'!I21</f>
        <v>15.112139453896004</v>
      </c>
      <c r="H23" s="34">
        <f>'[5]вспомогат'!J21</f>
        <v>-2847087.91</v>
      </c>
      <c r="I23" s="35">
        <f>'[5]вспомогат'!K21</f>
        <v>65.2014666332731</v>
      </c>
      <c r="J23" s="36">
        <f>'[5]вспомогат'!L21</f>
        <v>-1167121.9300000002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8585073</v>
      </c>
      <c r="D24" s="43">
        <f>'[5]вспомогат'!D22</f>
        <v>3438944</v>
      </c>
      <c r="E24" s="32">
        <f>'[5]вспомогат'!G22</f>
        <v>4367438.06</v>
      </c>
      <c r="F24" s="37">
        <f>'[5]вспомогат'!H22</f>
        <v>1276888.319999999</v>
      </c>
      <c r="G24" s="38">
        <f>'[5]вспомогат'!I22</f>
        <v>37.13024463323622</v>
      </c>
      <c r="H24" s="34">
        <f>'[5]вспомогат'!J22</f>
        <v>-2162055.680000001</v>
      </c>
      <c r="I24" s="35">
        <f>'[5]вспомогат'!K22</f>
        <v>50.872462703578634</v>
      </c>
      <c r="J24" s="36">
        <f>'[5]вспомогат'!L22</f>
        <v>-4217634.94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10813509</v>
      </c>
      <c r="D25" s="43">
        <f>'[5]вспомогат'!D23</f>
        <v>4537216</v>
      </c>
      <c r="E25" s="32">
        <f>'[5]вспомогат'!G23</f>
        <v>7470613.37</v>
      </c>
      <c r="F25" s="37">
        <f>'[5]вспомогат'!H23</f>
        <v>2512583.4699999997</v>
      </c>
      <c r="G25" s="38">
        <f>'[5]вспомогат'!I23</f>
        <v>55.37720641909046</v>
      </c>
      <c r="H25" s="34">
        <f>'[5]вспомогат'!J23</f>
        <v>-2024632.5300000003</v>
      </c>
      <c r="I25" s="35">
        <f>'[5]вспомогат'!K23</f>
        <v>69.08593103311793</v>
      </c>
      <c r="J25" s="36">
        <f>'[5]вспомогат'!L23</f>
        <v>-3342895.63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3290185</v>
      </c>
      <c r="D26" s="43">
        <f>'[5]вспомогат'!D24</f>
        <v>1913300</v>
      </c>
      <c r="E26" s="32">
        <f>'[5]вспомогат'!G24</f>
        <v>3470809.99</v>
      </c>
      <c r="F26" s="37">
        <f>'[5]вспомогат'!H24</f>
        <v>629486.6099999999</v>
      </c>
      <c r="G26" s="38">
        <f>'[5]вспомогат'!I24</f>
        <v>32.90057021899336</v>
      </c>
      <c r="H26" s="34">
        <f>'[5]вспомогат'!J24</f>
        <v>-1283813.3900000001</v>
      </c>
      <c r="I26" s="35">
        <f>'[5]вспомогат'!K24</f>
        <v>105.48981257892794</v>
      </c>
      <c r="J26" s="36">
        <f>'[5]вспомогат'!L24</f>
        <v>180624.99000000022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5642963</v>
      </c>
      <c r="D27" s="43">
        <f>'[5]вспомогат'!D25</f>
        <v>3320170</v>
      </c>
      <c r="E27" s="32">
        <f>'[5]вспомогат'!G25</f>
        <v>3362540.94</v>
      </c>
      <c r="F27" s="37">
        <f>'[5]вспомогат'!H25</f>
        <v>742345.5499999998</v>
      </c>
      <c r="G27" s="38">
        <f>'[5]вспомогат'!I25</f>
        <v>22.35866085170337</v>
      </c>
      <c r="H27" s="34">
        <f>'[5]вспомогат'!J25</f>
        <v>-2577824.45</v>
      </c>
      <c r="I27" s="35">
        <f>'[5]вспомогат'!K25</f>
        <v>59.58821526917685</v>
      </c>
      <c r="J27" s="36">
        <f>'[5]вспомогат'!L25</f>
        <v>-2280422.06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3649988</v>
      </c>
      <c r="D28" s="43">
        <f>'[5]вспомогат'!D26</f>
        <v>1851801</v>
      </c>
      <c r="E28" s="32">
        <f>'[5]вспомогат'!G26</f>
        <v>1683276.22</v>
      </c>
      <c r="F28" s="37">
        <f>'[5]вспомогат'!H26</f>
        <v>329157.4700000002</v>
      </c>
      <c r="G28" s="38">
        <f>'[5]вспомогат'!I26</f>
        <v>17.774991481266085</v>
      </c>
      <c r="H28" s="34">
        <f>'[5]вспомогат'!J26</f>
        <v>-1522643.5299999998</v>
      </c>
      <c r="I28" s="35">
        <f>'[5]вспомогат'!K26</f>
        <v>46.1173083308767</v>
      </c>
      <c r="J28" s="36">
        <f>'[5]вспомогат'!L26</f>
        <v>-1966711.78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3694040</v>
      </c>
      <c r="D29" s="43">
        <f>'[5]вспомогат'!D27</f>
        <v>1622884</v>
      </c>
      <c r="E29" s="32">
        <f>'[5]вспомогат'!G27</f>
        <v>3205119.06</v>
      </c>
      <c r="F29" s="37">
        <f>'[5]вспомогат'!H27</f>
        <v>827974.0300000003</v>
      </c>
      <c r="G29" s="38">
        <f>'[5]вспомогат'!I27</f>
        <v>51.01868217321757</v>
      </c>
      <c r="H29" s="34">
        <f>'[5]вспомогат'!J27</f>
        <v>-794909.9699999997</v>
      </c>
      <c r="I29" s="35">
        <f>'[5]вспомогат'!K27</f>
        <v>86.76460081645028</v>
      </c>
      <c r="J29" s="36">
        <f>'[5]вспомогат'!L27</f>
        <v>-488920.93999999994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1215800</v>
      </c>
      <c r="D30" s="43">
        <f>'[5]вспомогат'!D28</f>
        <v>1215800</v>
      </c>
      <c r="E30" s="32">
        <f>'[5]вспомогат'!G28</f>
        <v>1350578.8</v>
      </c>
      <c r="F30" s="37">
        <f>'[5]вспомогат'!H28</f>
        <v>223748.7000000002</v>
      </c>
      <c r="G30" s="38">
        <f>'[5]вспомогат'!I28</f>
        <v>18.40341339036027</v>
      </c>
      <c r="H30" s="34">
        <f>'[5]вспомогат'!J28</f>
        <v>-992051.2999999998</v>
      </c>
      <c r="I30" s="35">
        <f>'[5]вспомогат'!K28</f>
        <v>111.08560618522785</v>
      </c>
      <c r="J30" s="36">
        <f>'[5]вспомогат'!L28</f>
        <v>134778.80000000005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10746420</v>
      </c>
      <c r="D31" s="43">
        <f>'[5]вспомогат'!D29</f>
        <v>5242690</v>
      </c>
      <c r="E31" s="32">
        <f>'[5]вспомогат'!G29</f>
        <v>6559635.37</v>
      </c>
      <c r="F31" s="37">
        <f>'[5]вспомогат'!H29</f>
        <v>1119456.7699999996</v>
      </c>
      <c r="G31" s="38">
        <f>'[5]вспомогат'!I29</f>
        <v>21.352717211965604</v>
      </c>
      <c r="H31" s="34">
        <f>'[5]вспомогат'!J29</f>
        <v>-4123233.2300000004</v>
      </c>
      <c r="I31" s="35">
        <f>'[5]вспомогат'!K29</f>
        <v>61.04019171035564</v>
      </c>
      <c r="J31" s="36">
        <f>'[5]вспомогат'!L29</f>
        <v>-4186784.63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13592600</v>
      </c>
      <c r="D32" s="43">
        <f>'[5]вспомогат'!D30</f>
        <v>7168600</v>
      </c>
      <c r="E32" s="32">
        <f>'[5]вспомогат'!G30</f>
        <v>10929919.05</v>
      </c>
      <c r="F32" s="37">
        <f>'[5]вспомогат'!H30</f>
        <v>2875920.1800000006</v>
      </c>
      <c r="G32" s="38">
        <f>'[5]вспомогат'!I30</f>
        <v>40.11829618056525</v>
      </c>
      <c r="H32" s="34">
        <f>'[5]вспомогат'!J30</f>
        <v>-4292679.819999999</v>
      </c>
      <c r="I32" s="35">
        <f>'[5]вспомогат'!K30</f>
        <v>80.4108047761282</v>
      </c>
      <c r="J32" s="36">
        <f>'[5]вспомогат'!L30</f>
        <v>-2662680.9499999993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5287460</v>
      </c>
      <c r="D33" s="43">
        <f>'[5]вспомогат'!D31</f>
        <v>2317070</v>
      </c>
      <c r="E33" s="32">
        <f>'[5]вспомогат'!G31</f>
        <v>3344122.46</v>
      </c>
      <c r="F33" s="37">
        <f>'[5]вспомогат'!H31</f>
        <v>570553.4900000002</v>
      </c>
      <c r="G33" s="38">
        <f>'[5]вспомогат'!I31</f>
        <v>24.623921159050017</v>
      </c>
      <c r="H33" s="34">
        <f>'[5]вспомогат'!J31</f>
        <v>-1746516.5099999998</v>
      </c>
      <c r="I33" s="35">
        <f>'[5]вспомогат'!K31</f>
        <v>63.24629330529214</v>
      </c>
      <c r="J33" s="36">
        <f>'[5]вспомогат'!L31</f>
        <v>-1943337.54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10814090</v>
      </c>
      <c r="D34" s="43">
        <f>'[5]вспомогат'!D32</f>
        <v>3769365</v>
      </c>
      <c r="E34" s="32">
        <f>'[5]вспомогат'!G32</f>
        <v>7816794.65</v>
      </c>
      <c r="F34" s="37">
        <f>'[5]вспомогат'!H32</f>
        <v>1025649.790000001</v>
      </c>
      <c r="G34" s="38">
        <f>'[5]вспомогат'!I32</f>
        <v>27.210147863101636</v>
      </c>
      <c r="H34" s="34">
        <f>'[5]вспомогат'!J32</f>
        <v>-2743715.209999999</v>
      </c>
      <c r="I34" s="35">
        <f>'[5]вспомогат'!K32</f>
        <v>72.28342514256863</v>
      </c>
      <c r="J34" s="36">
        <f>'[5]вспомогат'!L32</f>
        <v>-2997295.3499999996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18520510</v>
      </c>
      <c r="D35" s="43">
        <f>'[5]вспомогат'!D33</f>
        <v>8359180</v>
      </c>
      <c r="E35" s="32">
        <f>'[5]вспомогат'!G33</f>
        <v>10034555.8</v>
      </c>
      <c r="F35" s="37">
        <f>'[5]вспомогат'!H33</f>
        <v>1918737.990000002</v>
      </c>
      <c r="G35" s="38">
        <f>'[5]вспомогат'!I33</f>
        <v>22.953662799461217</v>
      </c>
      <c r="H35" s="34">
        <f>'[5]вспомогат'!J33</f>
        <v>-6440442.009999998</v>
      </c>
      <c r="I35" s="35">
        <f>'[5]вспомогат'!K33</f>
        <v>54.18077471948667</v>
      </c>
      <c r="J35" s="36">
        <f>'[5]вспомогат'!L33</f>
        <v>-8485954.2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2595244</v>
      </c>
      <c r="D36" s="43">
        <f>'[5]вспомогат'!D34</f>
        <v>1253242</v>
      </c>
      <c r="E36" s="32">
        <f>'[5]вспомогат'!G34</f>
        <v>1805903.07</v>
      </c>
      <c r="F36" s="37">
        <f>'[5]вспомогат'!H34</f>
        <v>382590.8400000001</v>
      </c>
      <c r="G36" s="38">
        <f>'[5]вспомогат'!I34</f>
        <v>30.528089546951037</v>
      </c>
      <c r="H36" s="34">
        <f>'[5]вспомогат'!J34</f>
        <v>-870651.1599999999</v>
      </c>
      <c r="I36" s="35">
        <f>'[5]вспомогат'!K34</f>
        <v>69.58509758619999</v>
      </c>
      <c r="J36" s="36">
        <f>'[5]вспомогат'!L34</f>
        <v>-789340.9299999999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12459342</v>
      </c>
      <c r="D37" s="43">
        <f>'[5]вспомогат'!D35</f>
        <v>7299445</v>
      </c>
      <c r="E37" s="32">
        <f>'[5]вспомогат'!G35</f>
        <v>8275961</v>
      </c>
      <c r="F37" s="37">
        <f>'[5]вспомогат'!H35</f>
        <v>2327931.9400000004</v>
      </c>
      <c r="G37" s="38">
        <f>'[5]вспомогат'!I35</f>
        <v>31.891903288537698</v>
      </c>
      <c r="H37" s="34">
        <f>'[5]вспомогат'!J35</f>
        <v>-4971513.06</v>
      </c>
      <c r="I37" s="35">
        <f>'[5]вспомогат'!K35</f>
        <v>66.42374051534985</v>
      </c>
      <c r="J37" s="36">
        <f>'[5]вспомогат'!L35</f>
        <v>-4183381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3424959</v>
      </c>
      <c r="D38" s="43">
        <f>'[5]вспомогат'!D36</f>
        <v>1308704</v>
      </c>
      <c r="E38" s="32">
        <f>'[5]вспомогат'!G36</f>
        <v>2749451.97</v>
      </c>
      <c r="F38" s="37">
        <f>'[5]вспомогат'!H36</f>
        <v>576562.48</v>
      </c>
      <c r="G38" s="38">
        <f>'[5]вспомогат'!I36</f>
        <v>44.055988214294445</v>
      </c>
      <c r="H38" s="34">
        <f>'[5]вспомогат'!J36</f>
        <v>-732141.52</v>
      </c>
      <c r="I38" s="35">
        <f>'[5]вспомогат'!K36</f>
        <v>80.27693090632619</v>
      </c>
      <c r="J38" s="36">
        <f>'[5]вспомогат'!L36</f>
        <v>-675507.0299999998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907100</v>
      </c>
      <c r="D39" s="43">
        <f>'[5]вспомогат'!D37</f>
        <v>421000</v>
      </c>
      <c r="E39" s="32">
        <f>'[5]вспомогат'!G37</f>
        <v>914478.42</v>
      </c>
      <c r="F39" s="37">
        <f>'[5]вспомогат'!H37</f>
        <v>116939.08000000019</v>
      </c>
      <c r="G39" s="38">
        <f>'[5]вспомогат'!I37</f>
        <v>27.776503562945415</v>
      </c>
      <c r="H39" s="34">
        <f>'[5]вспомогат'!J37</f>
        <v>-304060.9199999998</v>
      </c>
      <c r="I39" s="35">
        <f>'[5]вспомогат'!K37</f>
        <v>100.813407562562</v>
      </c>
      <c r="J39" s="36">
        <f>'[5]вспомогат'!L37</f>
        <v>7378.420000000042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1142473</v>
      </c>
      <c r="D40" s="43">
        <f>'[5]вспомогат'!D38</f>
        <v>494982</v>
      </c>
      <c r="E40" s="32">
        <f>'[5]вспомогат'!G38</f>
        <v>950888.28</v>
      </c>
      <c r="F40" s="37">
        <f>'[5]вспомогат'!H38</f>
        <v>126603.90000000002</v>
      </c>
      <c r="G40" s="38">
        <f>'[5]вспомогат'!I38</f>
        <v>25.57747554456526</v>
      </c>
      <c r="H40" s="34">
        <f>'[5]вспомогат'!J38</f>
        <v>-368378.1</v>
      </c>
      <c r="I40" s="35">
        <f>'[5]вспомогат'!K38</f>
        <v>83.23070041917839</v>
      </c>
      <c r="J40" s="36">
        <f>'[5]вспомогат'!L38</f>
        <v>-191584.71999999997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1891949</v>
      </c>
      <c r="D41" s="43">
        <f>'[5]вспомогат'!D39</f>
        <v>1002321</v>
      </c>
      <c r="E41" s="32">
        <f>'[5]вспомогат'!G39</f>
        <v>1328207.58</v>
      </c>
      <c r="F41" s="37">
        <f>'[5]вспомогат'!H39</f>
        <v>313210.9400000002</v>
      </c>
      <c r="G41" s="38">
        <f>'[5]вспомогат'!I39</f>
        <v>31.248566078132672</v>
      </c>
      <c r="H41" s="34">
        <f>'[5]вспомогат'!J39</f>
        <v>-689110.0599999998</v>
      </c>
      <c r="I41" s="35">
        <f>'[5]вспомогат'!K39</f>
        <v>70.2031386681142</v>
      </c>
      <c r="J41" s="36">
        <f>'[5]вспомогат'!L39</f>
        <v>-563741.4199999999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2473830</v>
      </c>
      <c r="D42" s="43">
        <f>'[5]вспомогат'!D40</f>
        <v>2473830</v>
      </c>
      <c r="E42" s="32">
        <f>'[5]вспомогат'!G40</f>
        <v>1837329.46</v>
      </c>
      <c r="F42" s="37">
        <f>'[5]вспомогат'!H40</f>
        <v>373827.1900000002</v>
      </c>
      <c r="G42" s="38">
        <f>'[5]вспомогат'!I40</f>
        <v>15.111272399477741</v>
      </c>
      <c r="H42" s="34">
        <f>'[5]вспомогат'!J40</f>
        <v>-2100002.8099999996</v>
      </c>
      <c r="I42" s="35">
        <f>'[5]вспомогат'!K40</f>
        <v>74.27064349611734</v>
      </c>
      <c r="J42" s="36">
        <f>'[5]вспомогат'!L40</f>
        <v>-636500.54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1914058</v>
      </c>
      <c r="D43" s="43">
        <f>'[5]вспомогат'!D41</f>
        <v>801733</v>
      </c>
      <c r="E43" s="32">
        <f>'[5]вспомогат'!G41</f>
        <v>1188145.5</v>
      </c>
      <c r="F43" s="37">
        <f>'[5]вспомогат'!H41</f>
        <v>187791.17000000016</v>
      </c>
      <c r="G43" s="38">
        <f>'[5]вспомогат'!I41</f>
        <v>23.423155838664513</v>
      </c>
      <c r="H43" s="34">
        <f>'[5]вспомогат'!J41</f>
        <v>-613941.8299999998</v>
      </c>
      <c r="I43" s="35">
        <f>'[5]вспомогат'!K41</f>
        <v>62.074686347017696</v>
      </c>
      <c r="J43" s="36">
        <f>'[5]вспомогат'!L41</f>
        <v>-725912.5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7464881</v>
      </c>
      <c r="D44" s="43">
        <f>'[5]вспомогат'!D42</f>
        <v>3709542</v>
      </c>
      <c r="E44" s="32">
        <f>'[5]вспомогат'!G42</f>
        <v>5542276.55</v>
      </c>
      <c r="F44" s="37">
        <f>'[5]вспомогат'!H42</f>
        <v>2575356.309999999</v>
      </c>
      <c r="G44" s="38">
        <f>'[5]вспомогат'!I42</f>
        <v>69.42518267753806</v>
      </c>
      <c r="H44" s="34">
        <f>'[5]вспомогат'!J42</f>
        <v>-1134185.6900000009</v>
      </c>
      <c r="I44" s="35">
        <f>'[5]вспомогат'!K42</f>
        <v>74.24467382668256</v>
      </c>
      <c r="J44" s="36">
        <f>'[5]вспомогат'!L42</f>
        <v>-1922604.4500000002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11812011</v>
      </c>
      <c r="D45" s="43">
        <f>'[5]вспомогат'!D43</f>
        <v>6397316</v>
      </c>
      <c r="E45" s="32">
        <f>'[5]вспомогат'!G43</f>
        <v>5045610.01</v>
      </c>
      <c r="F45" s="37">
        <f>'[5]вспомогат'!H43</f>
        <v>712557.4100000001</v>
      </c>
      <c r="G45" s="38">
        <f>'[5]вспомогат'!I43</f>
        <v>11.138380689651726</v>
      </c>
      <c r="H45" s="34">
        <f>'[5]вспомогат'!J43</f>
        <v>-5684758.59</v>
      </c>
      <c r="I45" s="35">
        <f>'[5]вспомогат'!K43</f>
        <v>42.71592711859141</v>
      </c>
      <c r="J45" s="36">
        <f>'[5]вспомогат'!L43</f>
        <v>-6766400.99</v>
      </c>
    </row>
    <row r="46" spans="1:10" ht="14.25" customHeight="1">
      <c r="A46" s="46" t="s">
        <v>48</v>
      </c>
      <c r="B46" s="43">
        <f>'[5]вспомогат'!B44</f>
        <v>115434670</v>
      </c>
      <c r="C46" s="43">
        <f>'[5]вспомогат'!C44</f>
        <v>15276002</v>
      </c>
      <c r="D46" s="43">
        <f>'[5]вспомогат'!D44</f>
        <v>6854160</v>
      </c>
      <c r="E46" s="32">
        <f>'[5]вспомогат'!G44</f>
        <v>11004383.51</v>
      </c>
      <c r="F46" s="37">
        <f>'[5]вспомогат'!H44</f>
        <v>3268426.500000001</v>
      </c>
      <c r="G46" s="38">
        <f>'[5]вспомогат'!I44</f>
        <v>47.68529622885957</v>
      </c>
      <c r="H46" s="34">
        <f>'[5]вспомогат'!J44</f>
        <v>-3585733.499999999</v>
      </c>
      <c r="I46" s="35">
        <f>'[5]вспомогат'!K44</f>
        <v>72.03706512999932</v>
      </c>
      <c r="J46" s="36">
        <f>'[5]вспомогат'!L44</f>
        <v>-4271618.49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1812600</v>
      </c>
      <c r="D47" s="43">
        <f>'[5]вспомогат'!D45</f>
        <v>1006800</v>
      </c>
      <c r="E47" s="32">
        <f>'[5]вспомогат'!G45</f>
        <v>1527469.9</v>
      </c>
      <c r="F47" s="37">
        <f>'[5]вспомогат'!H45</f>
        <v>286795.52</v>
      </c>
      <c r="G47" s="38">
        <f>'[5]вспомогат'!I45</f>
        <v>28.48584823202225</v>
      </c>
      <c r="H47" s="34">
        <f>'[5]вспомогат'!J45</f>
        <v>-720004.48</v>
      </c>
      <c r="I47" s="35">
        <f>'[5]вспомогат'!K45</f>
        <v>84.26955202471588</v>
      </c>
      <c r="J47" s="36">
        <f>'[5]вспомогат'!L45</f>
        <v>-285130.1000000001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2804480</v>
      </c>
      <c r="D48" s="43">
        <f>'[5]вспомогат'!D46</f>
        <v>1531120</v>
      </c>
      <c r="E48" s="32">
        <f>'[5]вспомогат'!G46</f>
        <v>1764525.79</v>
      </c>
      <c r="F48" s="37">
        <f>'[5]вспомогат'!H46</f>
        <v>456956.07000000007</v>
      </c>
      <c r="G48" s="38">
        <f>'[5]вспомогат'!I46</f>
        <v>29.844562803699258</v>
      </c>
      <c r="H48" s="34">
        <f>'[5]вспомогат'!J46</f>
        <v>-1074163.93</v>
      </c>
      <c r="I48" s="35">
        <f>'[5]вспомогат'!K46</f>
        <v>62.918109239502506</v>
      </c>
      <c r="J48" s="36">
        <f>'[5]вспомогат'!L46</f>
        <v>-1039954.21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10141904</v>
      </c>
      <c r="D49" s="43">
        <f>'[5]вспомогат'!D47</f>
        <v>5352175</v>
      </c>
      <c r="E49" s="32">
        <f>'[5]вспомогат'!G47</f>
        <v>5840159.6</v>
      </c>
      <c r="F49" s="37">
        <f>'[5]вспомогат'!H47</f>
        <v>1146469.5700000003</v>
      </c>
      <c r="G49" s="38">
        <f>'[5]вспомогат'!I47</f>
        <v>21.42062937030273</v>
      </c>
      <c r="H49" s="34">
        <f>'[5]вспомогат'!J47</f>
        <v>-4205705.43</v>
      </c>
      <c r="I49" s="35">
        <f>'[5]вспомогат'!K47</f>
        <v>57.584449626026824</v>
      </c>
      <c r="J49" s="36">
        <f>'[5]вспомогат'!L47</f>
        <v>-4301744.4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4380550</v>
      </c>
      <c r="D50" s="43">
        <f>'[5]вспомогат'!D48</f>
        <v>2394600</v>
      </c>
      <c r="E50" s="32">
        <f>'[5]вспомогат'!G48</f>
        <v>2610171</v>
      </c>
      <c r="F50" s="37">
        <f>'[5]вспомогат'!H48</f>
        <v>600000.02</v>
      </c>
      <c r="G50" s="38">
        <f>'[5]вспомогат'!I48</f>
        <v>25.056377683120356</v>
      </c>
      <c r="H50" s="34">
        <f>'[5]вспомогат'!J48</f>
        <v>-1794599.98</v>
      </c>
      <c r="I50" s="35">
        <f>'[5]вспомогат'!K48</f>
        <v>59.5854630126354</v>
      </c>
      <c r="J50" s="36">
        <f>'[5]вспомогат'!L48</f>
        <v>-1770379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2490575</v>
      </c>
      <c r="D51" s="43">
        <f>'[5]вспомогат'!D49</f>
        <v>1060050</v>
      </c>
      <c r="E51" s="32">
        <f>'[5]вспомогат'!G49</f>
        <v>2164213.73</v>
      </c>
      <c r="F51" s="37">
        <f>'[5]вспомогат'!H49</f>
        <v>392807.68000000017</v>
      </c>
      <c r="G51" s="38">
        <f>'[5]вспомогат'!I49</f>
        <v>37.0555803971511</v>
      </c>
      <c r="H51" s="34">
        <f>'[5]вспомогат'!J49</f>
        <v>-667242.3199999998</v>
      </c>
      <c r="I51" s="35">
        <f>'[5]вспомогат'!K49</f>
        <v>86.89614767674131</v>
      </c>
      <c r="J51" s="36">
        <f>'[5]вспомогат'!L49</f>
        <v>-326361.27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3239601</v>
      </c>
      <c r="D52" s="43">
        <f>'[5]вспомогат'!D50</f>
        <v>1614164</v>
      </c>
      <c r="E52" s="32">
        <f>'[5]вспомогат'!G50</f>
        <v>5538986.59</v>
      </c>
      <c r="F52" s="37">
        <f>'[5]вспомогат'!H50</f>
        <v>3169332.3400000003</v>
      </c>
      <c r="G52" s="38">
        <f>'[5]вспомогат'!I50</f>
        <v>196.34512602189122</v>
      </c>
      <c r="H52" s="34">
        <f>'[5]вспомогат'!J50</f>
        <v>1555168.3400000003</v>
      </c>
      <c r="I52" s="35">
        <f>'[5]вспомогат'!K50</f>
        <v>170.9774317886678</v>
      </c>
      <c r="J52" s="36">
        <f>'[5]вспомогат'!L50</f>
        <v>2299385.59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2757240</v>
      </c>
      <c r="D53" s="43">
        <f>'[5]вспомогат'!D51</f>
        <v>1244526</v>
      </c>
      <c r="E53" s="32">
        <f>'[5]вспомогат'!G51</f>
        <v>1853575.39</v>
      </c>
      <c r="F53" s="37">
        <f>'[5]вспомогат'!H51</f>
        <v>355302.10999999964</v>
      </c>
      <c r="G53" s="38">
        <f>'[5]вспомогат'!I51</f>
        <v>28.549191419062332</v>
      </c>
      <c r="H53" s="34">
        <f>'[5]вспомогат'!J51</f>
        <v>-889223.8900000004</v>
      </c>
      <c r="I53" s="35">
        <f>'[5]вспомогат'!K51</f>
        <v>67.22575437756598</v>
      </c>
      <c r="J53" s="36">
        <f>'[5]вспомогат'!L51</f>
        <v>-903664.6100000001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77663030</v>
      </c>
      <c r="D54" s="43">
        <f>'[5]вспомогат'!D52</f>
        <v>40765000</v>
      </c>
      <c r="E54" s="32">
        <f>'[5]вспомогат'!G52</f>
        <v>49196862.39</v>
      </c>
      <c r="F54" s="37">
        <f>'[5]вспомогат'!H52</f>
        <v>11475842.219999999</v>
      </c>
      <c r="G54" s="38">
        <f>'[5]вспомогат'!I52</f>
        <v>28.151213590089537</v>
      </c>
      <c r="H54" s="34">
        <f>'[5]вспомогат'!J52</f>
        <v>-29289157.78</v>
      </c>
      <c r="I54" s="35">
        <f>'[5]вспомогат'!K52</f>
        <v>63.34656578554816</v>
      </c>
      <c r="J54" s="36">
        <f>'[5]вспомогат'!L52</f>
        <v>-28466167.61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6532135</v>
      </c>
      <c r="D55" s="43">
        <f>'[5]вспомогат'!D53</f>
        <v>2974705</v>
      </c>
      <c r="E55" s="32">
        <f>'[5]вспомогат'!G53</f>
        <v>5084501.91</v>
      </c>
      <c r="F55" s="37">
        <f>'[5]вспомогат'!H53</f>
        <v>947484.9800000004</v>
      </c>
      <c r="G55" s="38">
        <f>'[5]вспомогат'!I53</f>
        <v>31.851392995271816</v>
      </c>
      <c r="H55" s="34">
        <f>'[5]вспомогат'!J53</f>
        <v>-2027220.0199999996</v>
      </c>
      <c r="I55" s="35">
        <f>'[5]вспомогат'!K53</f>
        <v>77.83828579782873</v>
      </c>
      <c r="J55" s="36">
        <f>'[5]вспомогат'!L53</f>
        <v>-1447633.0899999999</v>
      </c>
    </row>
    <row r="56" spans="1:10" ht="14.25" customHeight="1">
      <c r="A56" s="46" t="s">
        <v>58</v>
      </c>
      <c r="B56" s="43">
        <f>'[5]вспомогат'!B54</f>
        <v>12514241</v>
      </c>
      <c r="C56" s="43">
        <f>'[5]вспомогат'!C54</f>
        <v>1908617</v>
      </c>
      <c r="D56" s="43">
        <f>'[5]вспомогат'!D54</f>
        <v>845424</v>
      </c>
      <c r="E56" s="32">
        <f>'[5]вспомогат'!G54</f>
        <v>1149440.76</v>
      </c>
      <c r="F56" s="37">
        <f>'[5]вспомогат'!H54</f>
        <v>324165.30000000005</v>
      </c>
      <c r="G56" s="38">
        <f>'[5]вспомогат'!I54</f>
        <v>38.34351757224778</v>
      </c>
      <c r="H56" s="34">
        <f>'[5]вспомогат'!J54</f>
        <v>-521258.69999999995</v>
      </c>
      <c r="I56" s="35">
        <f>'[5]вспомогат'!K54</f>
        <v>60.223751543657</v>
      </c>
      <c r="J56" s="36">
        <f>'[5]вспомогат'!L54</f>
        <v>-759176.24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43206596</v>
      </c>
      <c r="D57" s="43">
        <f>'[5]вспомогат'!D55</f>
        <v>23555374</v>
      </c>
      <c r="E57" s="32">
        <f>'[5]вспомогат'!G55</f>
        <v>23220875.66</v>
      </c>
      <c r="F57" s="37">
        <f>'[5]вспомогат'!H55</f>
        <v>6516967.450000001</v>
      </c>
      <c r="G57" s="38">
        <f>'[5]вспомогат'!I55</f>
        <v>27.666584491505002</v>
      </c>
      <c r="H57" s="34">
        <f>'[5]вспомогат'!J55</f>
        <v>-17038406.549999997</v>
      </c>
      <c r="I57" s="35">
        <f>'[5]вспомогат'!K55</f>
        <v>53.7438211054627</v>
      </c>
      <c r="J57" s="36">
        <f>'[5]вспомогат'!L55</f>
        <v>-19985720.34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6112540</v>
      </c>
      <c r="D58" s="43">
        <f>'[5]вспомогат'!D56</f>
        <v>3058340</v>
      </c>
      <c r="E58" s="32">
        <f>'[5]вспомогат'!G56</f>
        <v>4648857.94</v>
      </c>
      <c r="F58" s="37">
        <f>'[5]вспомогат'!H56</f>
        <v>851409.8900000011</v>
      </c>
      <c r="G58" s="38">
        <f>'[5]вспомогат'!I56</f>
        <v>27.83895479246915</v>
      </c>
      <c r="H58" s="34">
        <f>'[5]вспомогат'!J56</f>
        <v>-2206930.109999999</v>
      </c>
      <c r="I58" s="35">
        <f>'[5]вспомогат'!K56</f>
        <v>76.05443792596859</v>
      </c>
      <c r="J58" s="36">
        <f>'[5]вспомогат'!L56</f>
        <v>-1463682.0599999996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1186000</v>
      </c>
      <c r="D59" s="43">
        <f>'[5]вспомогат'!D57</f>
        <v>598450</v>
      </c>
      <c r="E59" s="32">
        <f>'[5]вспомогат'!G57</f>
        <v>1153446.75</v>
      </c>
      <c r="F59" s="37">
        <f>'[5]вспомогат'!H57</f>
        <v>246719.86</v>
      </c>
      <c r="G59" s="38">
        <f>'[5]вспомогат'!I57</f>
        <v>41.22647840253989</v>
      </c>
      <c r="H59" s="34">
        <f>'[5]вспомогат'!J57</f>
        <v>-351730.14</v>
      </c>
      <c r="I59" s="35">
        <f>'[5]вспомогат'!K57</f>
        <v>97.2552065767285</v>
      </c>
      <c r="J59" s="36">
        <f>'[5]вспомогат'!L57</f>
        <v>-32553.25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2730810</v>
      </c>
      <c r="D60" s="43">
        <f>'[5]вспомогат'!D58</f>
        <v>1288450</v>
      </c>
      <c r="E60" s="32">
        <f>'[5]вспомогат'!G58</f>
        <v>1752601.53</v>
      </c>
      <c r="F60" s="37">
        <f>'[5]вспомогат'!H58</f>
        <v>272546.48</v>
      </c>
      <c r="G60" s="38">
        <f>'[5]вспомогат'!I58</f>
        <v>21.15305056463192</v>
      </c>
      <c r="H60" s="34">
        <f>'[5]вспомогат'!J58</f>
        <v>-1015903.52</v>
      </c>
      <c r="I60" s="35">
        <f>'[5]вспомогат'!K58</f>
        <v>64.17881617542048</v>
      </c>
      <c r="J60" s="36">
        <f>'[5]вспомогат'!L58</f>
        <v>-978208.47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3065360</v>
      </c>
      <c r="D61" s="43">
        <f>'[5]вспомогат'!D59</f>
        <v>1513060</v>
      </c>
      <c r="E61" s="32">
        <f>'[5]вспомогат'!G59</f>
        <v>1442203.77</v>
      </c>
      <c r="F61" s="37">
        <f>'[5]вспомогат'!H59</f>
        <v>285061.31999999983</v>
      </c>
      <c r="G61" s="38">
        <f>'[5]вспомогат'!I59</f>
        <v>18.840053930445578</v>
      </c>
      <c r="H61" s="34">
        <f>'[5]вспомогат'!J59</f>
        <v>-1227998.6800000002</v>
      </c>
      <c r="I61" s="35">
        <f>'[5]вспомогат'!K59</f>
        <v>47.048430526920164</v>
      </c>
      <c r="J61" s="36">
        <f>'[5]вспомогат'!L59</f>
        <v>-1623156.23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9998414</v>
      </c>
      <c r="D62" s="43">
        <f>'[5]вспомогат'!D60</f>
        <v>9998414</v>
      </c>
      <c r="E62" s="32">
        <f>'[5]вспомогат'!G60</f>
        <v>10647667.07</v>
      </c>
      <c r="F62" s="37">
        <f>'[5]вспомогат'!H60</f>
        <v>7189738.930000001</v>
      </c>
      <c r="G62" s="38">
        <f>'[5]вспомогат'!I60</f>
        <v>71.90879403473392</v>
      </c>
      <c r="H62" s="34">
        <f>'[5]вспомогат'!J60</f>
        <v>-2808675.0699999994</v>
      </c>
      <c r="I62" s="35">
        <f>'[5]вспомогат'!K60</f>
        <v>106.49356057870779</v>
      </c>
      <c r="J62" s="36">
        <f>'[5]вспомогат'!L60</f>
        <v>649253.0700000003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2034495</v>
      </c>
      <c r="D63" s="43">
        <f>'[5]вспомогат'!D61</f>
        <v>745902</v>
      </c>
      <c r="E63" s="32">
        <f>'[5]вспомогат'!G61</f>
        <v>1765562.69</v>
      </c>
      <c r="F63" s="37">
        <f>'[5]вспомогат'!H61</f>
        <v>683573.46</v>
      </c>
      <c r="G63" s="38">
        <f>'[5]вспомогат'!I61</f>
        <v>91.64387010626061</v>
      </c>
      <c r="H63" s="34">
        <f>'[5]вспомогат'!J61</f>
        <v>-62328.54000000004</v>
      </c>
      <c r="I63" s="35">
        <f>'[5]вспомогат'!K61</f>
        <v>86.78137277309602</v>
      </c>
      <c r="J63" s="36">
        <f>'[5]вспомогат'!L61</f>
        <v>-268932.31000000006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2086354</v>
      </c>
      <c r="D64" s="43">
        <f>'[5]вспомогат'!D62</f>
        <v>2086354</v>
      </c>
      <c r="E64" s="32">
        <f>'[5]вспомогат'!G62</f>
        <v>1997838.22</v>
      </c>
      <c r="F64" s="37">
        <f>'[5]вспомогат'!H62</f>
        <v>306831.25</v>
      </c>
      <c r="G64" s="38">
        <f>'[5]вспомогат'!I62</f>
        <v>14.706576640397554</v>
      </c>
      <c r="H64" s="34">
        <f>'[5]вспомогат'!J62</f>
        <v>-1779522.75</v>
      </c>
      <c r="I64" s="35">
        <f>'[5]вспомогат'!K62</f>
        <v>95.75739399929255</v>
      </c>
      <c r="J64" s="36">
        <f>'[5]вспомогат'!L62</f>
        <v>-88515.78000000003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2267920</v>
      </c>
      <c r="D65" s="43">
        <f>'[5]вспомогат'!D63</f>
        <v>1339420</v>
      </c>
      <c r="E65" s="32">
        <f>'[5]вспомогат'!G63</f>
        <v>2744024.67</v>
      </c>
      <c r="F65" s="37">
        <f>'[5]вспомогат'!H63</f>
        <v>299636.60999999987</v>
      </c>
      <c r="G65" s="38">
        <f>'[5]вспомогат'!I63</f>
        <v>22.370623852115084</v>
      </c>
      <c r="H65" s="34">
        <f>'[5]вспомогат'!J63</f>
        <v>-1039783.3900000001</v>
      </c>
      <c r="I65" s="35">
        <f>'[5]вспомогат'!K63</f>
        <v>120.9930098945289</v>
      </c>
      <c r="J65" s="36">
        <f>'[5]вспомогат'!L63</f>
        <v>476104.6699999999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11039090</v>
      </c>
      <c r="D66" s="43">
        <f>'[5]вспомогат'!D64</f>
        <v>5536785</v>
      </c>
      <c r="E66" s="32">
        <f>'[5]вспомогат'!G64</f>
        <v>9940982.65</v>
      </c>
      <c r="F66" s="37">
        <f>'[5]вспомогат'!H64</f>
        <v>2236691.1400000006</v>
      </c>
      <c r="G66" s="38">
        <f>'[5]вспомогат'!I64</f>
        <v>40.39692962612781</v>
      </c>
      <c r="H66" s="34">
        <f>'[5]вспомогат'!J64</f>
        <v>-3300093.8599999994</v>
      </c>
      <c r="I66" s="35">
        <f>'[5]вспомогат'!K64</f>
        <v>90.05255550955741</v>
      </c>
      <c r="J66" s="36">
        <f>'[5]вспомогат'!L64</f>
        <v>-1098107.3499999996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12074984</v>
      </c>
      <c r="D67" s="43">
        <f>'[5]вспомогат'!D65</f>
        <v>6130642</v>
      </c>
      <c r="E67" s="32">
        <f>'[5]вспомогат'!G65</f>
        <v>9637495.51</v>
      </c>
      <c r="F67" s="37">
        <f>'[5]вспомогат'!H65</f>
        <v>2453902.1099999994</v>
      </c>
      <c r="G67" s="38">
        <f>'[5]вспомогат'!I65</f>
        <v>40.02683748292592</v>
      </c>
      <c r="H67" s="34">
        <f>'[5]вспомогат'!J65</f>
        <v>-3676739.8900000006</v>
      </c>
      <c r="I67" s="35">
        <f>'[5]вспомогат'!K65</f>
        <v>79.81373316933588</v>
      </c>
      <c r="J67" s="36">
        <f>'[5]вспомогат'!L65</f>
        <v>-2437488.49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9386503</v>
      </c>
      <c r="D68" s="43">
        <f>'[5]вспомогат'!D66</f>
        <v>5204868</v>
      </c>
      <c r="E68" s="32">
        <f>'[5]вспомогат'!G66</f>
        <v>6507440.14</v>
      </c>
      <c r="F68" s="37">
        <f>'[5]вспомогат'!H66</f>
        <v>1750520.8499999996</v>
      </c>
      <c r="G68" s="38">
        <f>'[5]вспомогат'!I66</f>
        <v>33.632377420522474</v>
      </c>
      <c r="H68" s="34">
        <f>'[5]вспомогат'!J66</f>
        <v>-3454347.1500000004</v>
      </c>
      <c r="I68" s="35">
        <f>'[5]вспомогат'!K66</f>
        <v>69.32763074810715</v>
      </c>
      <c r="J68" s="36">
        <f>'[5]вспомогат'!L66</f>
        <v>-2879062.8600000003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144138400</v>
      </c>
      <c r="D69" s="43">
        <f>'[5]вспомогат'!D67</f>
        <v>69093950</v>
      </c>
      <c r="E69" s="32">
        <f>'[5]вспомогат'!G67</f>
        <v>127988348.46</v>
      </c>
      <c r="F69" s="37">
        <f>'[5]вспомогат'!H67</f>
        <v>39742415.33</v>
      </c>
      <c r="G69" s="38">
        <f>'[5]вспомогат'!I67</f>
        <v>57.51938531521211</v>
      </c>
      <c r="H69" s="34">
        <f>'[5]вспомогат'!J67</f>
        <v>-29351534.67</v>
      </c>
      <c r="I69" s="35">
        <f>'[5]вспомогат'!K67</f>
        <v>88.79545524301643</v>
      </c>
      <c r="J69" s="36">
        <f>'[5]вспомогат'!L67</f>
        <v>-16150051.540000007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1035700000</v>
      </c>
      <c r="D70" s="43">
        <f>'[5]вспомогат'!D68</f>
        <v>571500000</v>
      </c>
      <c r="E70" s="32">
        <f>'[5]вспомогат'!G68</f>
        <v>691990649.38</v>
      </c>
      <c r="F70" s="37">
        <f>'[5]вспомогат'!H68</f>
        <v>238181909.31000012</v>
      </c>
      <c r="G70" s="38">
        <f>'[5]вспомогат'!I68</f>
        <v>41.67662455118112</v>
      </c>
      <c r="H70" s="34">
        <f>'[5]вспомогат'!J68</f>
        <v>-333318090.6899999</v>
      </c>
      <c r="I70" s="35">
        <f>'[5]вспомогат'!K68</f>
        <v>66.8138118547842</v>
      </c>
      <c r="J70" s="36">
        <f>'[5]вспомогат'!L68</f>
        <v>-343709350.62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2821396</v>
      </c>
      <c r="D71" s="43">
        <f>'[5]вспомогат'!D69</f>
        <v>2821396</v>
      </c>
      <c r="E71" s="32">
        <f>'[5]вспомогат'!G69</f>
        <v>1303713.8</v>
      </c>
      <c r="F71" s="37">
        <f>'[5]вспомогат'!H69</f>
        <v>293766.3999999999</v>
      </c>
      <c r="G71" s="38">
        <f>'[5]вспомогат'!I69</f>
        <v>10.41209387126089</v>
      </c>
      <c r="H71" s="34">
        <f>'[5]вспомогат'!J69</f>
        <v>-2527629.6</v>
      </c>
      <c r="I71" s="35">
        <f>'[5]вспомогат'!K69</f>
        <v>46.20811116199215</v>
      </c>
      <c r="J71" s="36">
        <f>'[5]вспомогат'!L69</f>
        <v>-1517682.2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3606386</v>
      </c>
      <c r="D72" s="43">
        <f>'[5]вспомогат'!D70</f>
        <v>1947886</v>
      </c>
      <c r="E72" s="32">
        <f>'[5]вспомогат'!G70</f>
        <v>2835673.66</v>
      </c>
      <c r="F72" s="37">
        <f>'[5]вспомогат'!H70</f>
        <v>714144.5900000003</v>
      </c>
      <c r="G72" s="38">
        <f>'[5]вспомогат'!I70</f>
        <v>36.662545446704804</v>
      </c>
      <c r="H72" s="34">
        <f>'[5]вспомогат'!J70</f>
        <v>-1233741.4099999997</v>
      </c>
      <c r="I72" s="35">
        <f>'[5]вспомогат'!K70</f>
        <v>78.62923325456566</v>
      </c>
      <c r="J72" s="36">
        <f>'[5]вспомогат'!L70</f>
        <v>-770712.3399999999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4763384</v>
      </c>
      <c r="D73" s="43">
        <f>'[5]вспомогат'!D71</f>
        <v>2212942</v>
      </c>
      <c r="E73" s="32">
        <f>'[5]вспомогат'!G71</f>
        <v>3487592.27</v>
      </c>
      <c r="F73" s="37">
        <f>'[5]вспомогат'!H71</f>
        <v>1524558.5100000005</v>
      </c>
      <c r="G73" s="38">
        <f>'[5]вспомогат'!I71</f>
        <v>68.89283632377172</v>
      </c>
      <c r="H73" s="34">
        <f>'[5]вспомогат'!J71</f>
        <v>-688383.4899999995</v>
      </c>
      <c r="I73" s="35">
        <f>'[5]вспомогат'!K71</f>
        <v>73.21669363628882</v>
      </c>
      <c r="J73" s="36">
        <f>'[5]вспомогат'!L71</f>
        <v>-1275791.73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25651100</v>
      </c>
      <c r="D74" s="43">
        <f>'[5]вспомогат'!D72</f>
        <v>12836600</v>
      </c>
      <c r="E74" s="32">
        <f>'[5]вспомогат'!G72</f>
        <v>26914414.78</v>
      </c>
      <c r="F74" s="37">
        <f>'[5]вспомогат'!H72</f>
        <v>10462750.620000003</v>
      </c>
      <c r="G74" s="38">
        <f>'[5]вспомогат'!I72</f>
        <v>81.50717962700405</v>
      </c>
      <c r="H74" s="34">
        <f>'[5]вспомогат'!J72</f>
        <v>-2373849.379999997</v>
      </c>
      <c r="I74" s="35">
        <f>'[5]вспомогат'!K72</f>
        <v>104.9249926124026</v>
      </c>
      <c r="J74" s="36">
        <f>'[5]вспомогат'!L72</f>
        <v>1263314.7800000012</v>
      </c>
    </row>
    <row r="75" spans="1:10" ht="14.25" customHeight="1">
      <c r="A75" s="46" t="s">
        <v>77</v>
      </c>
      <c r="B75" s="43">
        <f>'[5]вспомогат'!B73</f>
        <v>25925474</v>
      </c>
      <c r="C75" s="43">
        <f>'[5]вспомогат'!C73</f>
        <v>3416139</v>
      </c>
      <c r="D75" s="43">
        <f>'[5]вспомогат'!D73</f>
        <v>1826904</v>
      </c>
      <c r="E75" s="32">
        <f>'[5]вспомогат'!G73</f>
        <v>2664860.29</v>
      </c>
      <c r="F75" s="37">
        <f>'[5]вспомогат'!H73</f>
        <v>571823.45</v>
      </c>
      <c r="G75" s="38">
        <f>'[5]вспомогат'!I73</f>
        <v>31.300136734059368</v>
      </c>
      <c r="H75" s="34">
        <f>'[5]вспомогат'!J73</f>
        <v>-1255080.55</v>
      </c>
      <c r="I75" s="35">
        <f>'[5]вспомогат'!K73</f>
        <v>78.00795839981922</v>
      </c>
      <c r="J75" s="36">
        <f>'[5]вспомогат'!L73</f>
        <v>-751278.71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101300000</v>
      </c>
      <c r="D76" s="43">
        <f>'[5]вспомогат'!D74</f>
        <v>54163000</v>
      </c>
      <c r="E76" s="32">
        <f>'[5]вспомогат'!G74</f>
        <v>75050808.42</v>
      </c>
      <c r="F76" s="37">
        <f>'[5]вспомогат'!H74</f>
        <v>24974038.050000012</v>
      </c>
      <c r="G76" s="38">
        <f>'[5]вспомогат'!I74</f>
        <v>46.10903762716247</v>
      </c>
      <c r="H76" s="34">
        <f>'[5]вспомогат'!J74</f>
        <v>-29188961.949999988</v>
      </c>
      <c r="I76" s="35">
        <f>'[5]вспомогат'!K74</f>
        <v>74.0876687265548</v>
      </c>
      <c r="J76" s="36">
        <f>'[5]вспомогат'!L74</f>
        <v>-26249191.58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2899985</v>
      </c>
      <c r="D77" s="43">
        <f>'[5]вспомогат'!D75</f>
        <v>1225066</v>
      </c>
      <c r="E77" s="32">
        <f>'[5]вспомогат'!G75</f>
        <v>1994359.38</v>
      </c>
      <c r="F77" s="37">
        <f>'[5]вспомогат'!H75</f>
        <v>468857.99</v>
      </c>
      <c r="G77" s="38">
        <f>'[5]вспомогат'!I75</f>
        <v>38.272059627807806</v>
      </c>
      <c r="H77" s="34">
        <f>'[5]вспомогат'!J75</f>
        <v>-756208.01</v>
      </c>
      <c r="I77" s="35">
        <f>'[5]вспомогат'!K75</f>
        <v>68.77136881742491</v>
      </c>
      <c r="J77" s="36">
        <f>'[5]вспомогат'!L75</f>
        <v>-905625.6200000001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6360255</v>
      </c>
      <c r="D78" s="43">
        <f>'[5]вспомогат'!D76</f>
        <v>3479440</v>
      </c>
      <c r="E78" s="32">
        <f>'[5]вспомогат'!G76</f>
        <v>4625983.17</v>
      </c>
      <c r="F78" s="37">
        <f>'[5]вспомогат'!H76</f>
        <v>1328073.089999999</v>
      </c>
      <c r="G78" s="38">
        <f>'[5]вспомогат'!I76</f>
        <v>38.16916199158482</v>
      </c>
      <c r="H78" s="34">
        <f>'[5]вспомогат'!J76</f>
        <v>-2151366.910000001</v>
      </c>
      <c r="I78" s="35">
        <f>'[5]вспомогат'!K76</f>
        <v>72.73266826565916</v>
      </c>
      <c r="J78" s="36">
        <f>'[5]вспомогат'!L76</f>
        <v>-1734271.83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2477729</v>
      </c>
      <c r="D79" s="43">
        <f>'[5]вспомогат'!D77</f>
        <v>1288397</v>
      </c>
      <c r="E79" s="32">
        <f>'[5]вспомогат'!G77</f>
        <v>1860716.94</v>
      </c>
      <c r="F79" s="37">
        <f>'[5]вспомогат'!H77</f>
        <v>424504.3899999999</v>
      </c>
      <c r="G79" s="38">
        <f>'[5]вспомогат'!I77</f>
        <v>32.948259736711584</v>
      </c>
      <c r="H79" s="34">
        <f>'[5]вспомогат'!J77</f>
        <v>-863892.6100000001</v>
      </c>
      <c r="I79" s="35">
        <f>'[5]вспомогат'!K77</f>
        <v>75.09767775249028</v>
      </c>
      <c r="J79" s="36">
        <f>'[5]вспомогат'!L77</f>
        <v>-617012.06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4702600</v>
      </c>
      <c r="D80" s="43">
        <f>'[5]вспомогат'!D78</f>
        <v>2812300</v>
      </c>
      <c r="E80" s="32">
        <f>'[5]вспомогат'!G78</f>
        <v>4541689.66</v>
      </c>
      <c r="F80" s="37">
        <f>'[5]вспомогат'!H78</f>
        <v>1127901.1600000001</v>
      </c>
      <c r="G80" s="38">
        <f>'[5]вспомогат'!I78</f>
        <v>40.10600433808627</v>
      </c>
      <c r="H80" s="34">
        <f>'[5]вспомогат'!J78</f>
        <v>-1684398.8399999999</v>
      </c>
      <c r="I80" s="35">
        <f>'[5]вспомогат'!K78</f>
        <v>96.5782686173606</v>
      </c>
      <c r="J80" s="36">
        <f>'[5]вспомогат'!L78</f>
        <v>-160910.33999999985</v>
      </c>
    </row>
    <row r="81" spans="1:10" ht="14.25" customHeight="1">
      <c r="A81" s="46" t="s">
        <v>83</v>
      </c>
      <c r="B81" s="43">
        <f>'[5]вспомогат'!B79</f>
        <v>15486500</v>
      </c>
      <c r="C81" s="43">
        <f>'[5]вспомогат'!C79</f>
        <v>2931849</v>
      </c>
      <c r="D81" s="43">
        <f>'[5]вспомогат'!D79</f>
        <v>1529247</v>
      </c>
      <c r="E81" s="32">
        <f>'[5]вспомогат'!G79</f>
        <v>1237761.04</v>
      </c>
      <c r="F81" s="37">
        <f>'[5]вспомогат'!H79</f>
        <v>128445.42999999993</v>
      </c>
      <c r="G81" s="38">
        <f>'[5]вспомогат'!I79</f>
        <v>8.399259897191227</v>
      </c>
      <c r="H81" s="34">
        <f>'[5]вспомогат'!J79</f>
        <v>-1400801.57</v>
      </c>
      <c r="I81" s="35">
        <f>'[5]вспомогат'!K79</f>
        <v>42.217762238096164</v>
      </c>
      <c r="J81" s="36">
        <f>'[5]вспомогат'!L79</f>
        <v>-1694087.96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1374122</v>
      </c>
      <c r="D82" s="43">
        <f>'[5]вспомогат'!D80</f>
        <v>1374122</v>
      </c>
      <c r="E82" s="32">
        <f>'[5]вспомогат'!G80</f>
        <v>1735170.97</v>
      </c>
      <c r="F82" s="37">
        <f>'[5]вспомогат'!H80</f>
        <v>282198.05000000005</v>
      </c>
      <c r="G82" s="38">
        <f>'[5]вспомогат'!I80</f>
        <v>20.536608103210636</v>
      </c>
      <c r="H82" s="34">
        <f>'[5]вспомогат'!J80</f>
        <v>-1091923.95</v>
      </c>
      <c r="I82" s="35">
        <f>'[5]вспомогат'!K80</f>
        <v>126.27488461723195</v>
      </c>
      <c r="J82" s="36">
        <f>'[5]вспомогат'!L80</f>
        <v>361048.97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3098600</v>
      </c>
      <c r="D83" s="43">
        <f>'[5]вспомогат'!D81</f>
        <v>1549300</v>
      </c>
      <c r="E83" s="32">
        <f>'[5]вспомогат'!G81</f>
        <v>2441516.43</v>
      </c>
      <c r="F83" s="37">
        <f>'[5]вспомогат'!H81</f>
        <v>857484.0800000003</v>
      </c>
      <c r="G83" s="38">
        <f>'[5]вспомогат'!I81</f>
        <v>55.346548763957934</v>
      </c>
      <c r="H83" s="34">
        <f>'[5]вспомогат'!J81</f>
        <v>-691815.9199999997</v>
      </c>
      <c r="I83" s="35">
        <f>'[5]вспомогат'!K81</f>
        <v>78.79417898405731</v>
      </c>
      <c r="J83" s="36">
        <f>'[5]вспомогат'!L81</f>
        <v>-657083.5699999998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23198884</v>
      </c>
      <c r="D84" s="43">
        <f>'[5]вспомогат'!D82</f>
        <v>11716459</v>
      </c>
      <c r="E84" s="32">
        <f>'[5]вспомогат'!G82</f>
        <v>14878731.23</v>
      </c>
      <c r="F84" s="37">
        <f>'[5]вспомогат'!H82</f>
        <v>4061915.040000001</v>
      </c>
      <c r="G84" s="38">
        <f>'[5]вспомогат'!I82</f>
        <v>34.66845264426736</v>
      </c>
      <c r="H84" s="34">
        <f>'[5]вспомогат'!J82</f>
        <v>-7654543.959999999</v>
      </c>
      <c r="I84" s="35">
        <f>'[5]вспомогат'!K82</f>
        <v>64.13554733925994</v>
      </c>
      <c r="J84" s="36">
        <f>'[5]вспомогат'!L82</f>
        <v>-8320152.77</v>
      </c>
    </row>
    <row r="85" spans="1:10" ht="15" customHeight="1">
      <c r="A85" s="47" t="s">
        <v>87</v>
      </c>
      <c r="B85" s="40">
        <f>SUM(B18:B84)</f>
        <v>11601071434</v>
      </c>
      <c r="C85" s="40">
        <f>SUM(C18:C84)</f>
        <v>1769678464</v>
      </c>
      <c r="D85" s="40">
        <f>SUM(D18:D84)</f>
        <v>955323245</v>
      </c>
      <c r="E85" s="40">
        <f>SUM(E18:E84)</f>
        <v>1239325389.8900003</v>
      </c>
      <c r="F85" s="40">
        <f>SUM(F18:F84)</f>
        <v>395657909.7100001</v>
      </c>
      <c r="G85" s="41">
        <f>F85/D85*100</f>
        <v>41.416129229641015</v>
      </c>
      <c r="H85" s="40">
        <f>SUM(H38:H84)</f>
        <v>-509040404.36999995</v>
      </c>
      <c r="I85" s="42">
        <f>E85/C85*100</f>
        <v>70.03110537316232</v>
      </c>
      <c r="J85" s="40">
        <f>SUM(J18:J84)</f>
        <v>-530353074.10999984</v>
      </c>
    </row>
    <row r="86" spans="1:10" ht="15.75" customHeight="1">
      <c r="A86" s="48" t="s">
        <v>88</v>
      </c>
      <c r="B86" s="49">
        <f>'[5]вспомогат'!B83</f>
        <v>14029217534</v>
      </c>
      <c r="C86" s="49">
        <f>'[5]вспомогат'!C83</f>
        <v>2124292034</v>
      </c>
      <c r="D86" s="49">
        <f>'[5]вспомогат'!D83</f>
        <v>1171531565</v>
      </c>
      <c r="E86" s="49">
        <f>'[5]вспомогат'!G83</f>
        <v>1453654167.5000005</v>
      </c>
      <c r="F86" s="49">
        <f>'[5]вспомогат'!H83</f>
        <v>472648474.2100001</v>
      </c>
      <c r="G86" s="50">
        <f>'[5]вспомогат'!I83</f>
        <v>40.34449333936641</v>
      </c>
      <c r="H86" s="49">
        <f>'[5]вспомогат'!J83</f>
        <v>-698883090.7899998</v>
      </c>
      <c r="I86" s="50">
        <f>'[5]вспомогат'!K83</f>
        <v>68.43005312987962</v>
      </c>
      <c r="J86" s="49">
        <f>'[5]вспомогат'!L83</f>
        <v>-670637866.5000002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11.02.2021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2021-02-12T08:50:10Z</dcterms:created>
  <dcterms:modified xsi:type="dcterms:W3CDTF">2021-02-12T08:50:48Z</dcterms:modified>
  <cp:category/>
  <cp:version/>
  <cp:contentType/>
  <cp:contentStatus/>
</cp:coreProperties>
</file>