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<sst xmlns="http://schemas.openxmlformats.org/spreadsheetml/2006/main" count="94" uniqueCount="89">
  <si>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</si>
  <si>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</si>
  <si>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</si>
  <si>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</si>
  <si>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</si>
  <si>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</si>
  <si>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</si>
  <si>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</si>
  <si>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</si>
  <si>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</si>
  <si>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</si>
  <si>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</si>
  <si>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</si>
  <si>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</si>
  <si>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Бердянського р-ну</t>
  </si>
  <si>
    <t>Зведений бюджет Василiвського р-ну</t>
  </si>
  <si>
    <t>Зведений бюджет Запорiзького р-ну</t>
  </si>
  <si>
    <t>Зведений бюджет Мелiтопольського р-ну</t>
  </si>
  <si>
    <t>Зведений бюджет Пологівського р-ну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</si>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</sst>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03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01.03.2021</v>
          </cell>
        </row>
        <row r="6">
          <cell r="G6" t="str">
            <v>Фактично надійшло на 01.03.2021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2427268400</v>
          </cell>
          <cell r="C10">
            <v>585007600</v>
          </cell>
          <cell r="D10">
            <v>175332600</v>
          </cell>
          <cell r="G10">
            <v>418905368.13</v>
          </cell>
          <cell r="H10">
            <v>3904545.639999926</v>
          </cell>
          <cell r="I10">
            <v>2.2269364852856377</v>
          </cell>
          <cell r="J10">
            <v>-171428054.36000007</v>
          </cell>
          <cell r="K10">
            <v>71.60682495919711</v>
          </cell>
          <cell r="L10">
            <v>-166102231.87</v>
          </cell>
        </row>
        <row r="11">
          <cell r="B11">
            <v>344000</v>
          </cell>
          <cell r="C11">
            <v>102680</v>
          </cell>
          <cell r="D11">
            <v>31510</v>
          </cell>
          <cell r="G11">
            <v>67119.38</v>
          </cell>
          <cell r="H11">
            <v>1740.0000000000073</v>
          </cell>
          <cell r="I11">
            <v>5.522056490003196</v>
          </cell>
          <cell r="J11">
            <v>-29769.999999999993</v>
          </cell>
          <cell r="K11">
            <v>65.36753019088431</v>
          </cell>
          <cell r="L11">
            <v>-35560.619999999995</v>
          </cell>
        </row>
        <row r="12">
          <cell r="B12">
            <v>23700</v>
          </cell>
          <cell r="C12">
            <v>4650</v>
          </cell>
          <cell r="D12">
            <v>1550</v>
          </cell>
          <cell r="G12">
            <v>84272.23999999999</v>
          </cell>
          <cell r="H12">
            <v>0</v>
          </cell>
          <cell r="I12">
            <v>0</v>
          </cell>
          <cell r="J12">
            <v>-1550</v>
          </cell>
          <cell r="K12">
            <v>1812.3062365591395</v>
          </cell>
          <cell r="L12">
            <v>79622.23999999999</v>
          </cell>
        </row>
        <row r="13">
          <cell r="B13">
            <v>400000</v>
          </cell>
          <cell r="C13">
            <v>112400</v>
          </cell>
          <cell r="D13">
            <v>30700</v>
          </cell>
          <cell r="G13">
            <v>161461.57</v>
          </cell>
          <cell r="H13">
            <v>1448</v>
          </cell>
          <cell r="I13">
            <v>4.716612377850163</v>
          </cell>
          <cell r="J13">
            <v>-29252</v>
          </cell>
          <cell r="K13">
            <v>143.64908362989323</v>
          </cell>
          <cell r="L13">
            <v>49061.57000000001</v>
          </cell>
        </row>
        <row r="14">
          <cell r="B14">
            <v>100000</v>
          </cell>
          <cell r="C14">
            <v>100000</v>
          </cell>
          <cell r="D14">
            <v>4000</v>
          </cell>
          <cell r="G14">
            <v>177148.44</v>
          </cell>
          <cell r="H14">
            <v>3620</v>
          </cell>
          <cell r="I14">
            <v>90.5</v>
          </cell>
          <cell r="J14">
            <v>-380</v>
          </cell>
          <cell r="K14">
            <v>177.14844</v>
          </cell>
          <cell r="L14">
            <v>77148.44</v>
          </cell>
        </row>
        <row r="15">
          <cell r="B15">
            <v>10000</v>
          </cell>
          <cell r="C15">
            <v>10000</v>
          </cell>
          <cell r="D15">
            <v>5000</v>
          </cell>
          <cell r="G15">
            <v>112529.79</v>
          </cell>
          <cell r="H15">
            <v>0</v>
          </cell>
          <cell r="I15">
            <v>0</v>
          </cell>
          <cell r="J15">
            <v>-5000</v>
          </cell>
          <cell r="K15">
            <v>1125.2979</v>
          </cell>
          <cell r="L15">
            <v>102529.79</v>
          </cell>
        </row>
        <row r="16">
          <cell r="B16">
            <v>19660201</v>
          </cell>
          <cell r="C16">
            <v>3180031</v>
          </cell>
          <cell r="D16">
            <v>1102770</v>
          </cell>
          <cell r="G16">
            <v>2993578.36</v>
          </cell>
          <cell r="H16">
            <v>13971.150000000373</v>
          </cell>
          <cell r="I16">
            <v>1.2669142250877674</v>
          </cell>
          <cell r="J16">
            <v>-1088798.8499999996</v>
          </cell>
          <cell r="K16">
            <v>94.13676659126907</v>
          </cell>
          <cell r="L16">
            <v>-186452.64000000013</v>
          </cell>
        </row>
        <row r="17">
          <cell r="B17">
            <v>66196615</v>
          </cell>
          <cell r="C17">
            <v>14159161</v>
          </cell>
          <cell r="D17">
            <v>4593956</v>
          </cell>
          <cell r="G17">
            <v>8153252.069999999</v>
          </cell>
          <cell r="H17">
            <v>20508.03000000026</v>
          </cell>
          <cell r="I17">
            <v>0.4464132873714999</v>
          </cell>
          <cell r="J17">
            <v>-4573447.97</v>
          </cell>
          <cell r="K17">
            <v>57.58287563789972</v>
          </cell>
          <cell r="L17">
            <v>-6005908.930000001</v>
          </cell>
        </row>
        <row r="18">
          <cell r="B18">
            <v>28075138</v>
          </cell>
          <cell r="C18">
            <v>5032640</v>
          </cell>
          <cell r="D18">
            <v>1319765</v>
          </cell>
          <cell r="G18">
            <v>3728714.4700000007</v>
          </cell>
          <cell r="H18">
            <v>14075.310000000056</v>
          </cell>
          <cell r="I18">
            <v>1.0665012331740922</v>
          </cell>
          <cell r="J18">
            <v>-1305689.69</v>
          </cell>
          <cell r="K18">
            <v>74.09062579481149</v>
          </cell>
          <cell r="L18">
            <v>-1303925.5299999993</v>
          </cell>
        </row>
        <row r="19">
          <cell r="B19">
            <v>22563587</v>
          </cell>
          <cell r="C19">
            <v>5279059</v>
          </cell>
          <cell r="D19">
            <v>3021000</v>
          </cell>
          <cell r="G19">
            <v>2667770.37</v>
          </cell>
          <cell r="H19">
            <v>3652.6800000001676</v>
          </cell>
          <cell r="I19">
            <v>0.12090963257200159</v>
          </cell>
          <cell r="J19">
            <v>-3017347.32</v>
          </cell>
          <cell r="K19">
            <v>50.53496030258423</v>
          </cell>
          <cell r="L19">
            <v>-2611288.63</v>
          </cell>
        </row>
        <row r="20">
          <cell r="B20">
            <v>22886910</v>
          </cell>
          <cell r="C20">
            <v>3552720</v>
          </cell>
          <cell r="D20">
            <v>848410</v>
          </cell>
          <cell r="G20">
            <v>4083621.3000000007</v>
          </cell>
          <cell r="H20">
            <v>17853.820000000298</v>
          </cell>
          <cell r="I20">
            <v>2.1043858511804783</v>
          </cell>
          <cell r="J20">
            <v>-830556.1799999997</v>
          </cell>
          <cell r="K20">
            <v>114.94351651692227</v>
          </cell>
          <cell r="L20">
            <v>530901.3000000007</v>
          </cell>
        </row>
        <row r="21">
          <cell r="B21">
            <v>23356090</v>
          </cell>
          <cell r="C21">
            <v>4717570</v>
          </cell>
          <cell r="D21">
            <v>1363630</v>
          </cell>
          <cell r="G21">
            <v>3510561.71</v>
          </cell>
          <cell r="H21">
            <v>11682.05000000028</v>
          </cell>
          <cell r="I21">
            <v>0.856687664542455</v>
          </cell>
          <cell r="J21">
            <v>-1351947.9499999997</v>
          </cell>
          <cell r="K21">
            <v>74.41461833104755</v>
          </cell>
          <cell r="L21">
            <v>-1207008.29</v>
          </cell>
        </row>
        <row r="22">
          <cell r="B22">
            <v>42446726</v>
          </cell>
          <cell r="C22">
            <v>12021076</v>
          </cell>
          <cell r="D22">
            <v>3436003</v>
          </cell>
          <cell r="G22">
            <v>6132626.200000001</v>
          </cell>
          <cell r="H22">
            <v>100770.04999999981</v>
          </cell>
          <cell r="I22">
            <v>2.932769558117377</v>
          </cell>
          <cell r="J22">
            <v>-3335232.95</v>
          </cell>
          <cell r="K22">
            <v>51.01561790308955</v>
          </cell>
          <cell r="L22">
            <v>-5888449.799999999</v>
          </cell>
        </row>
        <row r="23">
          <cell r="B23">
            <v>88219080</v>
          </cell>
          <cell r="C23">
            <v>15382241</v>
          </cell>
          <cell r="D23">
            <v>4568732</v>
          </cell>
          <cell r="G23">
            <v>12056416.5</v>
          </cell>
          <cell r="H23">
            <v>88212.24000000022</v>
          </cell>
          <cell r="I23">
            <v>1.9307816698375002</v>
          </cell>
          <cell r="J23">
            <v>-4480519.76</v>
          </cell>
          <cell r="K23">
            <v>78.37880384269106</v>
          </cell>
          <cell r="L23">
            <v>-3325824.5</v>
          </cell>
        </row>
        <row r="24">
          <cell r="B24">
            <v>28414475</v>
          </cell>
          <cell r="C24">
            <v>4600675</v>
          </cell>
          <cell r="D24">
            <v>1310490</v>
          </cell>
          <cell r="G24">
            <v>4818009.180000001</v>
          </cell>
          <cell r="H24">
            <v>27424.91000000108</v>
          </cell>
          <cell r="I24">
            <v>2.0927218063473267</v>
          </cell>
          <cell r="J24">
            <v>-1283065.089999999</v>
          </cell>
          <cell r="K24">
            <v>104.72396289674886</v>
          </cell>
          <cell r="L24">
            <v>217334.18000000063</v>
          </cell>
        </row>
        <row r="25">
          <cell r="B25">
            <v>34468000</v>
          </cell>
          <cell r="C25">
            <v>8398533</v>
          </cell>
          <cell r="D25">
            <v>2755570</v>
          </cell>
          <cell r="G25">
            <v>6135212.670000002</v>
          </cell>
          <cell r="H25">
            <v>60471.23000000045</v>
          </cell>
          <cell r="I25">
            <v>2.1945089400741207</v>
          </cell>
          <cell r="J25">
            <v>-2695098.7699999996</v>
          </cell>
          <cell r="K25">
            <v>73.05100390746814</v>
          </cell>
          <cell r="L25">
            <v>-2263320.329999998</v>
          </cell>
        </row>
        <row r="26">
          <cell r="B26">
            <v>15682956</v>
          </cell>
          <cell r="C26">
            <v>5969512</v>
          </cell>
          <cell r="D26">
            <v>3770899</v>
          </cell>
          <cell r="G26">
            <v>2329984.59</v>
          </cell>
          <cell r="H26">
            <v>3077.4999999995343</v>
          </cell>
          <cell r="I26">
            <v>0.08161183845018216</v>
          </cell>
          <cell r="J26">
            <v>-3767821.5000000005</v>
          </cell>
          <cell r="K26">
            <v>39.03140809500006</v>
          </cell>
          <cell r="L26">
            <v>-3639527.41</v>
          </cell>
        </row>
        <row r="27">
          <cell r="B27">
            <v>28188190</v>
          </cell>
          <cell r="C27">
            <v>5056499</v>
          </cell>
          <cell r="D27">
            <v>1362459</v>
          </cell>
          <cell r="G27">
            <v>4516289.669999999</v>
          </cell>
          <cell r="H27">
            <v>13303.139999999665</v>
          </cell>
          <cell r="I27">
            <v>0.9764066294838718</v>
          </cell>
          <cell r="J27">
            <v>-1349155.8600000003</v>
          </cell>
          <cell r="K27">
            <v>89.31653442431214</v>
          </cell>
          <cell r="L27">
            <v>-540209.330000001</v>
          </cell>
        </row>
        <row r="28">
          <cell r="B28">
            <v>11226700</v>
          </cell>
          <cell r="C28">
            <v>1865651</v>
          </cell>
          <cell r="D28">
            <v>596017</v>
          </cell>
          <cell r="G28">
            <v>1891633.99</v>
          </cell>
          <cell r="H28">
            <v>8612.189999999944</v>
          </cell>
          <cell r="I28">
            <v>1.4449571069281486</v>
          </cell>
          <cell r="J28">
            <v>-587404.81</v>
          </cell>
          <cell r="K28">
            <v>101.39270367287342</v>
          </cell>
          <cell r="L28">
            <v>25982.98999999999</v>
          </cell>
        </row>
        <row r="29">
          <cell r="B29">
            <v>69657100</v>
          </cell>
          <cell r="C29">
            <v>15406510</v>
          </cell>
          <cell r="D29">
            <v>4660090</v>
          </cell>
          <cell r="G29">
            <v>10400695.99</v>
          </cell>
          <cell r="H29">
            <v>42574.70999999717</v>
          </cell>
          <cell r="I29">
            <v>0.9136027415778916</v>
          </cell>
          <cell r="J29">
            <v>-4617515.290000003</v>
          </cell>
          <cell r="K29">
            <v>67.50844928539948</v>
          </cell>
          <cell r="L29">
            <v>-5005814.01</v>
          </cell>
        </row>
        <row r="30">
          <cell r="B30">
            <v>90870100</v>
          </cell>
          <cell r="C30">
            <v>19984800</v>
          </cell>
          <cell r="D30">
            <v>6392200</v>
          </cell>
          <cell r="G30">
            <v>16419133.700000005</v>
          </cell>
          <cell r="H30">
            <v>358719.0400000047</v>
          </cell>
          <cell r="I30">
            <v>5.61182441100098</v>
          </cell>
          <cell r="J30">
            <v>-6033480.959999995</v>
          </cell>
          <cell r="K30">
            <v>82.15810866258359</v>
          </cell>
          <cell r="L30">
            <v>-3565666.299999995</v>
          </cell>
        </row>
        <row r="31">
          <cell r="B31">
            <v>43435500</v>
          </cell>
          <cell r="C31">
            <v>7681465</v>
          </cell>
          <cell r="D31">
            <v>2394005</v>
          </cell>
          <cell r="G31">
            <v>5174400.09</v>
          </cell>
          <cell r="H31">
            <v>60507.95999999903</v>
          </cell>
          <cell r="I31">
            <v>2.5274784304961364</v>
          </cell>
          <cell r="J31">
            <v>-2333497.040000001</v>
          </cell>
          <cell r="K31">
            <v>67.36215149063362</v>
          </cell>
          <cell r="L31">
            <v>-2507064.91</v>
          </cell>
        </row>
        <row r="32">
          <cell r="B32">
            <v>82562970</v>
          </cell>
          <cell r="C32">
            <v>14669440</v>
          </cell>
          <cell r="D32">
            <v>3855350</v>
          </cell>
          <cell r="G32">
            <v>11581551.29</v>
          </cell>
          <cell r="H32">
            <v>36556.5700000003</v>
          </cell>
          <cell r="I32">
            <v>0.9482036650369045</v>
          </cell>
          <cell r="J32">
            <v>-3818793.4299999997</v>
          </cell>
          <cell r="K32">
            <v>78.95019366792461</v>
          </cell>
          <cell r="L32">
            <v>-3087888.710000001</v>
          </cell>
        </row>
        <row r="33">
          <cell r="B33">
            <v>111000000</v>
          </cell>
          <cell r="C33">
            <v>26345960</v>
          </cell>
          <cell r="D33">
            <v>7825450</v>
          </cell>
          <cell r="G33">
            <v>16035705.900000002</v>
          </cell>
          <cell r="H33">
            <v>90527.96000000276</v>
          </cell>
          <cell r="I33">
            <v>1.156840309503003</v>
          </cell>
          <cell r="J33">
            <v>-7734922.039999997</v>
          </cell>
          <cell r="K33">
            <v>60.86590088195686</v>
          </cell>
          <cell r="L33">
            <v>-10310254.099999998</v>
          </cell>
        </row>
        <row r="34">
          <cell r="B34">
            <v>21371120</v>
          </cell>
          <cell r="C34">
            <v>3742450</v>
          </cell>
          <cell r="D34">
            <v>1147206</v>
          </cell>
          <cell r="G34">
            <v>2774173.93</v>
          </cell>
          <cell r="H34">
            <v>10941.870000000112</v>
          </cell>
          <cell r="I34">
            <v>0.9537842375301482</v>
          </cell>
          <cell r="J34">
            <v>-1136264.13</v>
          </cell>
          <cell r="K34">
            <v>74.12721425803952</v>
          </cell>
          <cell r="L34">
            <v>-968276.0699999998</v>
          </cell>
        </row>
        <row r="35">
          <cell r="B35">
            <v>90103117</v>
          </cell>
          <cell r="C35">
            <v>17793234</v>
          </cell>
          <cell r="D35">
            <v>5333892</v>
          </cell>
          <cell r="G35">
            <v>13684047.41</v>
          </cell>
          <cell r="H35">
            <v>246239.6000000015</v>
          </cell>
          <cell r="I35">
            <v>4.616508920690586</v>
          </cell>
          <cell r="J35">
            <v>-5087652.3999999985</v>
          </cell>
          <cell r="K35">
            <v>76.90590372722575</v>
          </cell>
          <cell r="L35">
            <v>-4109186.59</v>
          </cell>
        </row>
        <row r="36">
          <cell r="B36">
            <v>26309400</v>
          </cell>
          <cell r="C36">
            <v>4842002</v>
          </cell>
          <cell r="D36">
            <v>1417043</v>
          </cell>
          <cell r="G36">
            <v>3864609.6700000004</v>
          </cell>
          <cell r="H36">
            <v>3835.0500000002794</v>
          </cell>
          <cell r="I36">
            <v>0.2706375177041402</v>
          </cell>
          <cell r="J36">
            <v>-1413207.9499999997</v>
          </cell>
          <cell r="K36">
            <v>79.8142931374254</v>
          </cell>
          <cell r="L36">
            <v>-977392.3299999996</v>
          </cell>
        </row>
        <row r="37">
          <cell r="B37">
            <v>12838300</v>
          </cell>
          <cell r="C37">
            <v>1343200</v>
          </cell>
          <cell r="D37">
            <v>436100</v>
          </cell>
          <cell r="G37">
            <v>1390825.73</v>
          </cell>
          <cell r="H37">
            <v>6157</v>
          </cell>
          <cell r="I37">
            <v>1.411832148589773</v>
          </cell>
          <cell r="J37">
            <v>-429943</v>
          </cell>
          <cell r="K37">
            <v>103.54569163192376</v>
          </cell>
          <cell r="L37">
            <v>47625.72999999998</v>
          </cell>
        </row>
        <row r="38">
          <cell r="B38">
            <v>14272562</v>
          </cell>
          <cell r="C38">
            <v>1608155</v>
          </cell>
          <cell r="D38">
            <v>465682</v>
          </cell>
          <cell r="G38">
            <v>1535097.49</v>
          </cell>
          <cell r="H38">
            <v>7580.489999999991</v>
          </cell>
          <cell r="I38">
            <v>1.627825425934434</v>
          </cell>
          <cell r="J38">
            <v>-458101.51</v>
          </cell>
          <cell r="K38">
            <v>95.45706042017093</v>
          </cell>
          <cell r="L38">
            <v>-73057.51000000001</v>
          </cell>
        </row>
        <row r="39">
          <cell r="B39">
            <v>17818680</v>
          </cell>
          <cell r="C39">
            <v>3405533</v>
          </cell>
          <cell r="D39">
            <v>1513584</v>
          </cell>
          <cell r="G39">
            <v>2094369.0100000002</v>
          </cell>
          <cell r="H39">
            <v>9163.270000000019</v>
          </cell>
          <cell r="I39">
            <v>0.60540214484297</v>
          </cell>
          <cell r="J39">
            <v>-1504420.73</v>
          </cell>
          <cell r="K39">
            <v>61.49900793796449</v>
          </cell>
          <cell r="L39">
            <v>-1311163.9899999998</v>
          </cell>
        </row>
        <row r="40">
          <cell r="B40">
            <v>19582000</v>
          </cell>
          <cell r="C40">
            <v>3850470</v>
          </cell>
          <cell r="D40">
            <v>1376640</v>
          </cell>
          <cell r="G40">
            <v>3087018.66</v>
          </cell>
          <cell r="H40">
            <v>43721.68999999948</v>
          </cell>
          <cell r="I40">
            <v>3.1759712052533327</v>
          </cell>
          <cell r="J40">
            <v>-1332918.3100000005</v>
          </cell>
          <cell r="K40">
            <v>80.17251556303516</v>
          </cell>
          <cell r="L40">
            <v>-763451.3399999999</v>
          </cell>
        </row>
        <row r="41">
          <cell r="B41">
            <v>13860049</v>
          </cell>
          <cell r="C41">
            <v>2639059</v>
          </cell>
          <cell r="D41">
            <v>725001</v>
          </cell>
          <cell r="G41">
            <v>1741189.65</v>
          </cell>
          <cell r="H41">
            <v>7759.869999999879</v>
          </cell>
          <cell r="I41">
            <v>1.0703254202407828</v>
          </cell>
          <cell r="J41">
            <v>-717241.1300000001</v>
          </cell>
          <cell r="K41">
            <v>65.97767044995962</v>
          </cell>
          <cell r="L41">
            <v>-897869.3500000001</v>
          </cell>
        </row>
        <row r="42">
          <cell r="B42">
            <v>62090650</v>
          </cell>
          <cell r="C42">
            <v>12107926</v>
          </cell>
          <cell r="D42">
            <v>4643045</v>
          </cell>
          <cell r="G42">
            <v>8322822.45</v>
          </cell>
          <cell r="H42">
            <v>94926.69000000041</v>
          </cell>
          <cell r="I42">
            <v>2.0444921382411847</v>
          </cell>
          <cell r="J42">
            <v>-4548118.31</v>
          </cell>
          <cell r="K42">
            <v>68.73862996850163</v>
          </cell>
          <cell r="L42">
            <v>-3785103.55</v>
          </cell>
        </row>
        <row r="43">
          <cell r="B43">
            <v>69110296</v>
          </cell>
          <cell r="C43">
            <v>18394424</v>
          </cell>
          <cell r="D43">
            <v>6582413</v>
          </cell>
          <cell r="G43">
            <v>8351252.14</v>
          </cell>
          <cell r="H43">
            <v>145681.75</v>
          </cell>
          <cell r="I43">
            <v>2.2131967410735243</v>
          </cell>
          <cell r="J43">
            <v>-6436731.25</v>
          </cell>
          <cell r="K43">
            <v>45.400998367766235</v>
          </cell>
          <cell r="L43">
            <v>-10043171.86</v>
          </cell>
        </row>
        <row r="44">
          <cell r="B44">
            <v>115434670</v>
          </cell>
          <cell r="C44">
            <v>21616272</v>
          </cell>
          <cell r="D44">
            <v>6340270</v>
          </cell>
          <cell r="G44">
            <v>15526588.030000001</v>
          </cell>
          <cell r="H44">
            <v>327947.19999999925</v>
          </cell>
          <cell r="I44">
            <v>5.172448491941183</v>
          </cell>
          <cell r="J44">
            <v>-6012322.800000001</v>
          </cell>
          <cell r="K44">
            <v>71.82824138223279</v>
          </cell>
          <cell r="L44">
            <v>-6089683.969999999</v>
          </cell>
        </row>
        <row r="45">
          <cell r="B45">
            <v>17967550</v>
          </cell>
          <cell r="C45">
            <v>3400824</v>
          </cell>
          <cell r="D45">
            <v>1467800</v>
          </cell>
          <cell r="G45">
            <v>2409024.33</v>
          </cell>
          <cell r="H45">
            <v>9784.009999999776</v>
          </cell>
          <cell r="I45">
            <v>0.6665765090611648</v>
          </cell>
          <cell r="J45">
            <v>-1458015.9900000002</v>
          </cell>
          <cell r="K45">
            <v>70.83648933317338</v>
          </cell>
          <cell r="L45">
            <v>-991799.6699999999</v>
          </cell>
        </row>
        <row r="46">
          <cell r="B46">
            <v>20127100</v>
          </cell>
          <cell r="C46">
            <v>4138510</v>
          </cell>
          <cell r="D46">
            <v>1334030</v>
          </cell>
          <cell r="G46">
            <v>2418096.77</v>
          </cell>
          <cell r="H46">
            <v>12677.669999999925</v>
          </cell>
          <cell r="I46">
            <v>0.950328703252545</v>
          </cell>
          <cell r="J46">
            <v>-1321352.33</v>
          </cell>
          <cell r="K46">
            <v>58.42916339455505</v>
          </cell>
          <cell r="L46">
            <v>-1720413.23</v>
          </cell>
        </row>
        <row r="47">
          <cell r="B47">
            <v>75036221</v>
          </cell>
          <cell r="C47">
            <v>14530134</v>
          </cell>
          <cell r="D47">
            <v>4388230</v>
          </cell>
          <cell r="G47">
            <v>9073377.280000001</v>
          </cell>
          <cell r="H47">
            <v>203296.88000000082</v>
          </cell>
          <cell r="I47">
            <v>4.6327763130009325</v>
          </cell>
          <cell r="J47">
            <v>-4184933.119999999</v>
          </cell>
          <cell r="K47">
            <v>62.44524159240377</v>
          </cell>
          <cell r="L47">
            <v>-5456756.719999999</v>
          </cell>
        </row>
        <row r="48">
          <cell r="B48">
            <v>28402326</v>
          </cell>
          <cell r="C48">
            <v>6031900</v>
          </cell>
          <cell r="D48">
            <v>1651350</v>
          </cell>
          <cell r="G48">
            <v>4014131.65</v>
          </cell>
          <cell r="H48">
            <v>81506.27000000002</v>
          </cell>
          <cell r="I48">
            <v>4.935735610258274</v>
          </cell>
          <cell r="J48">
            <v>-1569843.73</v>
          </cell>
          <cell r="K48">
            <v>66.54837862033521</v>
          </cell>
          <cell r="L48">
            <v>-2017768.35</v>
          </cell>
        </row>
        <row r="49">
          <cell r="B49">
            <v>18021230</v>
          </cell>
          <cell r="C49">
            <v>3400675</v>
          </cell>
          <cell r="D49">
            <v>910100</v>
          </cell>
          <cell r="G49">
            <v>3139118.17</v>
          </cell>
          <cell r="H49">
            <v>2387.4900000002235</v>
          </cell>
          <cell r="I49">
            <v>0.26233271069115743</v>
          </cell>
          <cell r="J49">
            <v>-907712.5099999998</v>
          </cell>
          <cell r="K49">
            <v>92.30867901225491</v>
          </cell>
          <cell r="L49">
            <v>-261556.83000000007</v>
          </cell>
        </row>
        <row r="50">
          <cell r="B50">
            <v>35325885</v>
          </cell>
          <cell r="C50">
            <v>4962198</v>
          </cell>
          <cell r="D50">
            <v>1722597</v>
          </cell>
          <cell r="G50">
            <v>6829802.760000001</v>
          </cell>
          <cell r="H50">
            <v>17209.480000000447</v>
          </cell>
          <cell r="I50">
            <v>0.999042724444571</v>
          </cell>
          <cell r="J50">
            <v>-1705387.5199999996</v>
          </cell>
          <cell r="K50">
            <v>137.63664327783778</v>
          </cell>
          <cell r="L50">
            <v>1867604.7600000007</v>
          </cell>
        </row>
        <row r="51">
          <cell r="B51">
            <v>26227300</v>
          </cell>
          <cell r="C51">
            <v>4153130</v>
          </cell>
          <cell r="D51">
            <v>1395890</v>
          </cell>
          <cell r="G51">
            <v>2942421.8000000003</v>
          </cell>
          <cell r="H51">
            <v>4535.949999999721</v>
          </cell>
          <cell r="I51">
            <v>0.3249503900736964</v>
          </cell>
          <cell r="J51">
            <v>-1391354.0500000003</v>
          </cell>
          <cell r="K51">
            <v>70.84829514125491</v>
          </cell>
          <cell r="L51">
            <v>-1210708.1999999997</v>
          </cell>
        </row>
        <row r="52">
          <cell r="B52">
            <v>486210400</v>
          </cell>
          <cell r="C52">
            <v>111353630</v>
          </cell>
          <cell r="D52">
            <v>33690600</v>
          </cell>
          <cell r="G52">
            <v>81569514.10000001</v>
          </cell>
          <cell r="H52">
            <v>869685.4899999946</v>
          </cell>
          <cell r="I52">
            <v>2.5813891411847654</v>
          </cell>
          <cell r="J52">
            <v>-32820914.510000005</v>
          </cell>
          <cell r="K52">
            <v>73.2526762710834</v>
          </cell>
          <cell r="L52">
            <v>-29784115.89999999</v>
          </cell>
        </row>
        <row r="53">
          <cell r="B53">
            <v>57772743</v>
          </cell>
          <cell r="C53">
            <v>9644064</v>
          </cell>
          <cell r="D53">
            <v>3111929</v>
          </cell>
          <cell r="G53">
            <v>7750114.529999999</v>
          </cell>
          <cell r="H53">
            <v>47668.16000000015</v>
          </cell>
          <cell r="I53">
            <v>1.5317881609766852</v>
          </cell>
          <cell r="J53">
            <v>-3064260.84</v>
          </cell>
          <cell r="K53">
            <v>80.36150040066096</v>
          </cell>
          <cell r="L53">
            <v>-1893949.4700000007</v>
          </cell>
        </row>
        <row r="54">
          <cell r="B54">
            <v>12534241</v>
          </cell>
          <cell r="C54">
            <v>2613616</v>
          </cell>
          <cell r="D54">
            <v>684999</v>
          </cell>
          <cell r="G54">
            <v>1931285.4100000001</v>
          </cell>
          <cell r="H54">
            <v>22973.950000000186</v>
          </cell>
          <cell r="I54">
            <v>3.3538662100236913</v>
          </cell>
          <cell r="J54">
            <v>-662025.0499999998</v>
          </cell>
          <cell r="K54">
            <v>73.89323488989967</v>
          </cell>
          <cell r="L54">
            <v>-682330.5899999999</v>
          </cell>
        </row>
        <row r="55">
          <cell r="B55">
            <v>247090055</v>
          </cell>
          <cell r="C55">
            <v>64566608</v>
          </cell>
          <cell r="D55">
            <v>21360012</v>
          </cell>
          <cell r="G55">
            <v>37545955.04000001</v>
          </cell>
          <cell r="H55">
            <v>137866.06000000238</v>
          </cell>
          <cell r="I55">
            <v>0.6454399931985169</v>
          </cell>
          <cell r="J55">
            <v>-21222145.939999998</v>
          </cell>
          <cell r="K55">
            <v>58.15073178383477</v>
          </cell>
          <cell r="L55">
            <v>-27020652.959999993</v>
          </cell>
        </row>
        <row r="56">
          <cell r="B56">
            <v>53582320</v>
          </cell>
          <cell r="C56">
            <v>8977060</v>
          </cell>
          <cell r="D56">
            <v>2864520</v>
          </cell>
          <cell r="G56">
            <v>7182786.880000002</v>
          </cell>
          <cell r="H56">
            <v>26772.27999999933</v>
          </cell>
          <cell r="I56">
            <v>0.9346166198874273</v>
          </cell>
          <cell r="J56">
            <v>-2837747.7200000007</v>
          </cell>
          <cell r="K56">
            <v>80.01268655885113</v>
          </cell>
          <cell r="L56">
            <v>-1794273.1199999982</v>
          </cell>
        </row>
        <row r="57">
          <cell r="B57">
            <v>12321700</v>
          </cell>
          <cell r="C57">
            <v>1710250</v>
          </cell>
          <cell r="D57">
            <v>524250</v>
          </cell>
          <cell r="G57">
            <v>1901462.8800000001</v>
          </cell>
          <cell r="H57">
            <v>11917.560000000056</v>
          </cell>
          <cell r="I57">
            <v>2.273258941344789</v>
          </cell>
          <cell r="J57">
            <v>-512332.43999999994</v>
          </cell>
          <cell r="K57">
            <v>111.18040520391756</v>
          </cell>
          <cell r="L57">
            <v>191212.88000000012</v>
          </cell>
        </row>
        <row r="58">
          <cell r="B58">
            <v>22815730</v>
          </cell>
          <cell r="C58">
            <v>4015530</v>
          </cell>
          <cell r="D58">
            <v>1284720</v>
          </cell>
          <cell r="G58">
            <v>2620571.32</v>
          </cell>
          <cell r="H58">
            <v>8264.64000000013</v>
          </cell>
          <cell r="I58">
            <v>0.6433028208481327</v>
          </cell>
          <cell r="J58">
            <v>-1276455.3599999999</v>
          </cell>
          <cell r="K58">
            <v>65.26090752652824</v>
          </cell>
          <cell r="L58">
            <v>-1394958.6800000002</v>
          </cell>
        </row>
        <row r="59">
          <cell r="B59">
            <v>23396500</v>
          </cell>
          <cell r="C59">
            <v>4637660</v>
          </cell>
          <cell r="D59">
            <v>1572300</v>
          </cell>
          <cell r="G59">
            <v>2769647.6900000004</v>
          </cell>
          <cell r="H59">
            <v>23745.790000000503</v>
          </cell>
          <cell r="I59">
            <v>1.5102582204414234</v>
          </cell>
          <cell r="J59">
            <v>-1548554.2099999995</v>
          </cell>
          <cell r="K59">
            <v>59.720800791778615</v>
          </cell>
          <cell r="L59">
            <v>-1868012.3099999996</v>
          </cell>
        </row>
        <row r="60">
          <cell r="B60">
            <v>64941800</v>
          </cell>
          <cell r="C60">
            <v>14997621</v>
          </cell>
          <cell r="D60">
            <v>4999207</v>
          </cell>
          <cell r="G60">
            <v>12961413.349999998</v>
          </cell>
          <cell r="H60">
            <v>38484.10000000149</v>
          </cell>
          <cell r="I60">
            <v>0.7698040909288512</v>
          </cell>
          <cell r="J60">
            <v>-4960722.8999999985</v>
          </cell>
          <cell r="K60">
            <v>86.42312904159931</v>
          </cell>
          <cell r="L60">
            <v>-2036207.6500000022</v>
          </cell>
        </row>
        <row r="61">
          <cell r="B61">
            <v>17000000</v>
          </cell>
          <cell r="C61">
            <v>2819302</v>
          </cell>
          <cell r="D61">
            <v>784807</v>
          </cell>
          <cell r="G61">
            <v>2286895.2899999996</v>
          </cell>
          <cell r="H61">
            <v>9854.11999999918</v>
          </cell>
          <cell r="I61">
            <v>1.2556106150937976</v>
          </cell>
          <cell r="J61">
            <v>-774952.8800000008</v>
          </cell>
          <cell r="K61">
            <v>81.11565522246285</v>
          </cell>
          <cell r="L61">
            <v>-532406.7100000004</v>
          </cell>
        </row>
        <row r="62">
          <cell r="B62">
            <v>17403486</v>
          </cell>
          <cell r="C62">
            <v>3004273</v>
          </cell>
          <cell r="D62">
            <v>917919</v>
          </cell>
          <cell r="G62">
            <v>4240668.36</v>
          </cell>
          <cell r="H62">
            <v>68660.27000000002</v>
          </cell>
          <cell r="I62">
            <v>7.479992243324304</v>
          </cell>
          <cell r="J62">
            <v>-849258.73</v>
          </cell>
          <cell r="K62">
            <v>141.15456085382388</v>
          </cell>
          <cell r="L62">
            <v>1236395.3600000003</v>
          </cell>
        </row>
        <row r="63">
          <cell r="B63">
            <v>33732700</v>
          </cell>
          <cell r="C63">
            <v>3502670</v>
          </cell>
          <cell r="D63">
            <v>1234750</v>
          </cell>
          <cell r="G63">
            <v>4111544.81</v>
          </cell>
          <cell r="H63">
            <v>11752.829999999609</v>
          </cell>
          <cell r="I63">
            <v>0.9518388337719871</v>
          </cell>
          <cell r="J63">
            <v>-1222997.1700000004</v>
          </cell>
          <cell r="K63">
            <v>117.38316227335149</v>
          </cell>
          <cell r="L63">
            <v>608874.81</v>
          </cell>
        </row>
        <row r="64">
          <cell r="B64">
            <v>100401880</v>
          </cell>
          <cell r="C64">
            <v>16966195</v>
          </cell>
          <cell r="D64">
            <v>5927105</v>
          </cell>
          <cell r="G64">
            <v>15528348.889999999</v>
          </cell>
          <cell r="H64">
            <v>97774.3200000003</v>
          </cell>
          <cell r="I64">
            <v>1.6496134284781576</v>
          </cell>
          <cell r="J64">
            <v>-5829330.68</v>
          </cell>
          <cell r="K64">
            <v>91.52522937523705</v>
          </cell>
          <cell r="L64">
            <v>-1437846.1100000013</v>
          </cell>
        </row>
        <row r="65">
          <cell r="B65">
            <v>87729034</v>
          </cell>
          <cell r="C65">
            <v>18625136</v>
          </cell>
          <cell r="D65">
            <v>6550152</v>
          </cell>
          <cell r="G65">
            <v>15023904.960000003</v>
          </cell>
          <cell r="H65">
            <v>126762.40999999829</v>
          </cell>
          <cell r="I65">
            <v>1.9352590596370634</v>
          </cell>
          <cell r="J65">
            <v>-6423389.590000002</v>
          </cell>
          <cell r="K65">
            <v>80.6646725156799</v>
          </cell>
          <cell r="L65">
            <v>-3601231.0399999972</v>
          </cell>
        </row>
        <row r="66">
          <cell r="B66">
            <v>59227834</v>
          </cell>
          <cell r="C66">
            <v>17084622</v>
          </cell>
          <cell r="D66">
            <v>7698119</v>
          </cell>
          <cell r="G66">
            <v>11297545.870000003</v>
          </cell>
          <cell r="H66">
            <v>90512.90000000037</v>
          </cell>
          <cell r="I66">
            <v>1.175779433911068</v>
          </cell>
          <cell r="J66">
            <v>-7607606.1</v>
          </cell>
          <cell r="K66">
            <v>66.12698759153116</v>
          </cell>
          <cell r="L66">
            <v>-5787076.129999997</v>
          </cell>
        </row>
        <row r="67">
          <cell r="B67">
            <v>878630800</v>
          </cell>
          <cell r="C67">
            <v>235920600</v>
          </cell>
          <cell r="D67">
            <v>91782200</v>
          </cell>
          <cell r="G67">
            <v>166399562.20999992</v>
          </cell>
          <cell r="H67">
            <v>2028381.839999944</v>
          </cell>
          <cell r="I67">
            <v>2.209994792018435</v>
          </cell>
          <cell r="J67">
            <v>-89753818.16000006</v>
          </cell>
          <cell r="K67">
            <v>70.53201891229503</v>
          </cell>
          <cell r="L67">
            <v>-69521037.79000008</v>
          </cell>
        </row>
        <row r="68">
          <cell r="B68">
            <v>6492000000</v>
          </cell>
          <cell r="C68">
            <v>1502500000</v>
          </cell>
          <cell r="D68">
            <v>466800000</v>
          </cell>
          <cell r="G68">
            <v>1083855441.8899996</v>
          </cell>
          <cell r="H68">
            <v>8755535.219999552</v>
          </cell>
          <cell r="I68">
            <v>1.8756502185089015</v>
          </cell>
          <cell r="J68">
            <v>-458044464.78000045</v>
          </cell>
          <cell r="K68">
            <v>72.13680145690513</v>
          </cell>
          <cell r="L68">
            <v>-418644558.1100004</v>
          </cell>
        </row>
        <row r="69">
          <cell r="B69">
            <v>23163726</v>
          </cell>
          <cell r="C69">
            <v>4208340</v>
          </cell>
          <cell r="D69">
            <v>1386944</v>
          </cell>
          <cell r="G69">
            <v>2600794.1</v>
          </cell>
          <cell r="H69">
            <v>87721.6499999999</v>
          </cell>
          <cell r="I69">
            <v>6.324815565733001</v>
          </cell>
          <cell r="J69">
            <v>-1299222.35</v>
          </cell>
          <cell r="K69">
            <v>61.80095001829701</v>
          </cell>
          <cell r="L69">
            <v>-1607545.9</v>
          </cell>
        </row>
        <row r="70">
          <cell r="B70">
            <v>26260500</v>
          </cell>
          <cell r="C70">
            <v>5673877</v>
          </cell>
          <cell r="D70">
            <v>1543551</v>
          </cell>
          <cell r="G70">
            <v>4340062.700000001</v>
          </cell>
          <cell r="H70">
            <v>46897.740000001155</v>
          </cell>
          <cell r="I70">
            <v>3.0383019414325254</v>
          </cell>
          <cell r="J70">
            <v>-1496653.2599999988</v>
          </cell>
          <cell r="K70">
            <v>76.49201242818626</v>
          </cell>
          <cell r="L70">
            <v>-1333814.2999999989</v>
          </cell>
        </row>
        <row r="71">
          <cell r="B71">
            <v>34002800</v>
          </cell>
          <cell r="C71">
            <v>7184484</v>
          </cell>
          <cell r="D71">
            <v>2421100</v>
          </cell>
          <cell r="G71">
            <v>5537683.640000001</v>
          </cell>
          <cell r="H71">
            <v>35876.33999999985</v>
          </cell>
          <cell r="I71">
            <v>1.4818198339597641</v>
          </cell>
          <cell r="J71">
            <v>-2385223.66</v>
          </cell>
          <cell r="K71">
            <v>77.07837667952215</v>
          </cell>
          <cell r="L71">
            <v>-1646800.3599999994</v>
          </cell>
        </row>
        <row r="72">
          <cell r="B72">
            <v>207684300</v>
          </cell>
          <cell r="C72">
            <v>44010950</v>
          </cell>
          <cell r="D72">
            <v>18359850</v>
          </cell>
          <cell r="G72">
            <v>48127219.46</v>
          </cell>
          <cell r="H72">
            <v>354972.20999999344</v>
          </cell>
          <cell r="I72">
            <v>1.9334156324806218</v>
          </cell>
          <cell r="J72">
            <v>-18004877.790000007</v>
          </cell>
          <cell r="K72">
            <v>109.35283028428154</v>
          </cell>
          <cell r="L72">
            <v>4116269.460000001</v>
          </cell>
        </row>
        <row r="73">
          <cell r="B73">
            <v>25925474</v>
          </cell>
          <cell r="C73">
            <v>5750136</v>
          </cell>
          <cell r="D73">
            <v>2333997</v>
          </cell>
          <cell r="G73">
            <v>4178704.460000001</v>
          </cell>
          <cell r="H73">
            <v>23610.46000000043</v>
          </cell>
          <cell r="I73">
            <v>1.0115891322911053</v>
          </cell>
          <cell r="J73">
            <v>-2310386.5399999996</v>
          </cell>
          <cell r="K73">
            <v>72.67140220683478</v>
          </cell>
          <cell r="L73">
            <v>-1571431.539999999</v>
          </cell>
        </row>
        <row r="74">
          <cell r="B74">
            <v>740000000</v>
          </cell>
          <cell r="C74">
            <v>163232000</v>
          </cell>
          <cell r="D74">
            <v>51832000</v>
          </cell>
          <cell r="G74">
            <v>114891060.86</v>
          </cell>
          <cell r="H74">
            <v>1516370.330000043</v>
          </cell>
          <cell r="I74">
            <v>2.9255485607347644</v>
          </cell>
          <cell r="J74">
            <v>-50315629.66999996</v>
          </cell>
          <cell r="K74">
            <v>70.38513334395216</v>
          </cell>
          <cell r="L74">
            <v>-48340939.14</v>
          </cell>
        </row>
        <row r="75">
          <cell r="B75">
            <v>24810600</v>
          </cell>
          <cell r="C75">
            <v>3933098</v>
          </cell>
          <cell r="D75">
            <v>1033113</v>
          </cell>
          <cell r="G75">
            <v>2991040.6800000006</v>
          </cell>
          <cell r="H75">
            <v>41833.110000000335</v>
          </cell>
          <cell r="I75">
            <v>4.0492288839652915</v>
          </cell>
          <cell r="J75">
            <v>-991279.8899999997</v>
          </cell>
          <cell r="K75">
            <v>76.04795710658622</v>
          </cell>
          <cell r="L75">
            <v>-942057.3199999994</v>
          </cell>
        </row>
        <row r="76">
          <cell r="B76">
            <v>53611910</v>
          </cell>
          <cell r="C76">
            <v>9481595</v>
          </cell>
          <cell r="D76">
            <v>3121340</v>
          </cell>
          <cell r="G76">
            <v>6803604.4799999995</v>
          </cell>
          <cell r="H76">
            <v>25963.849999998696</v>
          </cell>
          <cell r="I76">
            <v>0.831817424567612</v>
          </cell>
          <cell r="J76">
            <v>-3095376.1500000013</v>
          </cell>
          <cell r="K76">
            <v>71.75590689119288</v>
          </cell>
          <cell r="L76">
            <v>-2677990.5200000005</v>
          </cell>
        </row>
        <row r="77">
          <cell r="B77">
            <v>25527000</v>
          </cell>
          <cell r="C77">
            <v>3624003</v>
          </cell>
          <cell r="D77">
            <v>1146274</v>
          </cell>
          <cell r="G77">
            <v>3103435.21</v>
          </cell>
          <cell r="H77">
            <v>15576.53000000026</v>
          </cell>
          <cell r="I77">
            <v>1.358883652599663</v>
          </cell>
          <cell r="J77">
            <v>-1130697.4699999997</v>
          </cell>
          <cell r="K77">
            <v>85.63555852464802</v>
          </cell>
          <cell r="L77">
            <v>-520567.79000000004</v>
          </cell>
        </row>
        <row r="78">
          <cell r="B78">
            <v>53091700</v>
          </cell>
          <cell r="C78">
            <v>7536800</v>
          </cell>
          <cell r="D78">
            <v>2834200</v>
          </cell>
          <cell r="G78">
            <v>6932917.790000001</v>
          </cell>
          <cell r="H78">
            <v>43837.87000000011</v>
          </cell>
          <cell r="I78">
            <v>1.5467458189259795</v>
          </cell>
          <cell r="J78">
            <v>-2790362.13</v>
          </cell>
          <cell r="K78">
            <v>91.98755161341685</v>
          </cell>
          <cell r="L78">
            <v>-603882.209999999</v>
          </cell>
        </row>
        <row r="79">
          <cell r="B79">
            <v>15486500</v>
          </cell>
          <cell r="C79">
            <v>4650740</v>
          </cell>
          <cell r="D79">
            <v>1718891</v>
          </cell>
          <cell r="G79">
            <v>2264684.23</v>
          </cell>
          <cell r="H79">
            <v>13086.330000000075</v>
          </cell>
          <cell r="I79">
            <v>0.7613240164734166</v>
          </cell>
          <cell r="J79">
            <v>-1705804.67</v>
          </cell>
          <cell r="K79">
            <v>48.69513733298357</v>
          </cell>
          <cell r="L79">
            <v>-2386055.77</v>
          </cell>
        </row>
        <row r="80">
          <cell r="B80">
            <v>16156800</v>
          </cell>
          <cell r="C80">
            <v>2111438</v>
          </cell>
          <cell r="D80">
            <v>737316</v>
          </cell>
          <cell r="G80">
            <v>2541563.4</v>
          </cell>
          <cell r="H80">
            <v>17869.929999999702</v>
          </cell>
          <cell r="I80">
            <v>2.423646035078542</v>
          </cell>
          <cell r="J80">
            <v>-719446.0700000003</v>
          </cell>
          <cell r="K80">
            <v>120.37120673209442</v>
          </cell>
          <cell r="L80">
            <v>430125.3999999999</v>
          </cell>
        </row>
        <row r="81">
          <cell r="B81">
            <v>29472000</v>
          </cell>
          <cell r="C81">
            <v>5281870</v>
          </cell>
          <cell r="D81">
            <v>2025296</v>
          </cell>
          <cell r="G81">
            <v>3684230.9899999998</v>
          </cell>
          <cell r="H81">
            <v>19699.610000000335</v>
          </cell>
          <cell r="I81">
            <v>0.9726780677985013</v>
          </cell>
          <cell r="J81">
            <v>-2005596.3899999997</v>
          </cell>
          <cell r="K81">
            <v>69.75239810900305</v>
          </cell>
          <cell r="L81">
            <v>-1597639.0100000002</v>
          </cell>
        </row>
        <row r="82">
          <cell r="B82">
            <v>146298107</v>
          </cell>
          <cell r="C82">
            <v>33265371</v>
          </cell>
          <cell r="D82">
            <v>10066487</v>
          </cell>
          <cell r="G82">
            <v>22715576.020000007</v>
          </cell>
          <cell r="H82">
            <v>163038.22000000253</v>
          </cell>
          <cell r="I82">
            <v>1.619613873241008</v>
          </cell>
          <cell r="J82">
            <v>-9903448.779999997</v>
          </cell>
          <cell r="K82">
            <v>68.28595424352852</v>
          </cell>
          <cell r="L82">
            <v>-10549794.979999993</v>
          </cell>
        </row>
        <row r="83">
          <cell r="B83">
            <v>14029237534</v>
          </cell>
          <cell r="C83">
            <v>3213484508</v>
          </cell>
          <cell r="D83">
            <v>1025780977</v>
          </cell>
          <cell r="G83">
            <v>2325024266.0299993</v>
          </cell>
          <cell r="H83">
            <v>20902172.52999947</v>
          </cell>
          <cell r="I83">
            <v>2.037683774476885</v>
          </cell>
          <cell r="J83">
            <v>-1004878804.4700004</v>
          </cell>
          <cell r="K83">
            <v>72.35212306895613</v>
          </cell>
          <cell r="L83">
            <v>-888460241.9700003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94" sqref="M9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01.03.2021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01.03.2021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585007600</v>
      </c>
      <c r="D10" s="33">
        <f>'[1]вспомогат'!D10</f>
        <v>175332600</v>
      </c>
      <c r="E10" s="33">
        <f>'[1]вспомогат'!G10</f>
        <v>418905368.13</v>
      </c>
      <c r="F10" s="33">
        <f>'[1]вспомогат'!H10</f>
        <v>3904545.639999926</v>
      </c>
      <c r="G10" s="34">
        <f>'[1]вспомогат'!I10</f>
        <v>2.2269364852856377</v>
      </c>
      <c r="H10" s="35">
        <f>'[1]вспомогат'!J10</f>
        <v>-171428054.36000007</v>
      </c>
      <c r="I10" s="36">
        <f>'[1]вспомогат'!K10</f>
        <v>71.60682495919711</v>
      </c>
      <c r="J10" s="37">
        <f>'[1]вспомогат'!L10</f>
        <v>-166102231.87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102680</v>
      </c>
      <c r="D12" s="38">
        <f>'[1]вспомогат'!D11</f>
        <v>31510</v>
      </c>
      <c r="E12" s="33">
        <f>'[1]вспомогат'!G11</f>
        <v>67119.38</v>
      </c>
      <c r="F12" s="38">
        <f>'[1]вспомогат'!H11</f>
        <v>1740.0000000000073</v>
      </c>
      <c r="G12" s="39">
        <f>'[1]вспомогат'!I11</f>
        <v>5.522056490003196</v>
      </c>
      <c r="H12" s="35">
        <f>'[1]вспомогат'!J11</f>
        <v>-29769.999999999993</v>
      </c>
      <c r="I12" s="36">
        <f>'[1]вспомогат'!K11</f>
        <v>65.36753019088431</v>
      </c>
      <c r="J12" s="37">
        <f>'[1]вспомогат'!L11</f>
        <v>-35560.619999999995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4650</v>
      </c>
      <c r="D13" s="38">
        <f>'[1]вспомогат'!D12</f>
        <v>1550</v>
      </c>
      <c r="E13" s="33">
        <f>'[1]вспомогат'!G12</f>
        <v>84272.23999999999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1812.3062365591395</v>
      </c>
      <c r="J13" s="37">
        <f>'[1]вспомогат'!L12</f>
        <v>79622.23999999999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112400</v>
      </c>
      <c r="D14" s="38">
        <f>'[1]вспомогат'!D13</f>
        <v>30700</v>
      </c>
      <c r="E14" s="33">
        <f>'[1]вспомогат'!G13</f>
        <v>161461.57</v>
      </c>
      <c r="F14" s="38">
        <f>'[1]вспомогат'!H13</f>
        <v>1448</v>
      </c>
      <c r="G14" s="39">
        <f>'[1]вспомогат'!I13</f>
        <v>4.716612377850163</v>
      </c>
      <c r="H14" s="35">
        <f>'[1]вспомогат'!J13</f>
        <v>-29252</v>
      </c>
      <c r="I14" s="36">
        <f>'[1]вспомогат'!K13</f>
        <v>143.64908362989323</v>
      </c>
      <c r="J14" s="37">
        <f>'[1]вспомогат'!L13</f>
        <v>49061.57000000001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4000</v>
      </c>
      <c r="E15" s="33">
        <f>'[1]вспомогат'!G14</f>
        <v>177148.44</v>
      </c>
      <c r="F15" s="38">
        <f>'[1]вспомогат'!H14</f>
        <v>3620</v>
      </c>
      <c r="G15" s="39">
        <f>'[1]вспомогат'!I14</f>
        <v>90.5</v>
      </c>
      <c r="H15" s="35">
        <f>'[1]вспомогат'!J14</f>
        <v>-380</v>
      </c>
      <c r="I15" s="36">
        <f>'[1]вспомогат'!K14</f>
        <v>177.14844</v>
      </c>
      <c r="J15" s="37">
        <f>'[1]вспомогат'!L14</f>
        <v>77148.44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5000</v>
      </c>
      <c r="E16" s="33">
        <f>'[1]вспомогат'!G15</f>
        <v>112529.79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-5000</v>
      </c>
      <c r="I16" s="36">
        <f>'[1]вспомогат'!K15</f>
        <v>1125.2979</v>
      </c>
      <c r="J16" s="37">
        <f>'[1]вспомогат'!L15</f>
        <v>102529.79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329730</v>
      </c>
      <c r="D17" s="41">
        <f>SUM(D12:D16)</f>
        <v>72760</v>
      </c>
      <c r="E17" s="41">
        <f>SUM(E12:E16)</f>
        <v>602531.42</v>
      </c>
      <c r="F17" s="41">
        <f>SUM(F12:F16)</f>
        <v>6808.000000000007</v>
      </c>
      <c r="G17" s="42">
        <f>F17/D17*100</f>
        <v>9.356789444749873</v>
      </c>
      <c r="H17" s="41">
        <f>SUM(H12:H16)</f>
        <v>-65952</v>
      </c>
      <c r="I17" s="43">
        <f>E17/C17*100</f>
        <v>182.73478906984505</v>
      </c>
      <c r="J17" s="41">
        <f>SUM(J12:J16)</f>
        <v>272801.42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3180031</v>
      </c>
      <c r="D18" s="44">
        <f>'[1]вспомогат'!D16</f>
        <v>1102770</v>
      </c>
      <c r="E18" s="33">
        <f>'[1]вспомогат'!G16</f>
        <v>2993578.36</v>
      </c>
      <c r="F18" s="38">
        <f>'[1]вспомогат'!H16</f>
        <v>13971.150000000373</v>
      </c>
      <c r="G18" s="39">
        <f>'[1]вспомогат'!I16</f>
        <v>1.2669142250877674</v>
      </c>
      <c r="H18" s="35">
        <f>'[1]вспомогат'!J16</f>
        <v>-1088798.8499999996</v>
      </c>
      <c r="I18" s="36">
        <f>'[1]вспомогат'!K16</f>
        <v>94.13676659126907</v>
      </c>
      <c r="J18" s="37">
        <f>'[1]вспомогат'!L16</f>
        <v>-186452.64000000013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14159161</v>
      </c>
      <c r="D19" s="44">
        <f>'[1]вспомогат'!D17</f>
        <v>4593956</v>
      </c>
      <c r="E19" s="33">
        <f>'[1]вспомогат'!G17</f>
        <v>8153252.069999999</v>
      </c>
      <c r="F19" s="38">
        <f>'[1]вспомогат'!H17</f>
        <v>20508.03000000026</v>
      </c>
      <c r="G19" s="39">
        <f>'[1]вспомогат'!I17</f>
        <v>0.4464132873714999</v>
      </c>
      <c r="H19" s="35">
        <f>'[1]вспомогат'!J17</f>
        <v>-4573447.97</v>
      </c>
      <c r="I19" s="36">
        <f>'[1]вспомогат'!K17</f>
        <v>57.58287563789972</v>
      </c>
      <c r="J19" s="37">
        <f>'[1]вспомогат'!L17</f>
        <v>-6005908.930000001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5032640</v>
      </c>
      <c r="D20" s="44">
        <f>'[1]вспомогат'!D18</f>
        <v>1319765</v>
      </c>
      <c r="E20" s="33">
        <f>'[1]вспомогат'!G18</f>
        <v>3728714.4700000007</v>
      </c>
      <c r="F20" s="38">
        <f>'[1]вспомогат'!H18</f>
        <v>14075.310000000056</v>
      </c>
      <c r="G20" s="39">
        <f>'[1]вспомогат'!I18</f>
        <v>1.0665012331740922</v>
      </c>
      <c r="H20" s="35">
        <f>'[1]вспомогат'!J18</f>
        <v>-1305689.69</v>
      </c>
      <c r="I20" s="36">
        <f>'[1]вспомогат'!K18</f>
        <v>74.09062579481149</v>
      </c>
      <c r="J20" s="37">
        <f>'[1]вспомогат'!L18</f>
        <v>-1303925.5299999993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5279059</v>
      </c>
      <c r="D21" s="44">
        <f>'[1]вспомогат'!D19</f>
        <v>3021000</v>
      </c>
      <c r="E21" s="33">
        <f>'[1]вспомогат'!G19</f>
        <v>2667770.37</v>
      </c>
      <c r="F21" s="38">
        <f>'[1]вспомогат'!H19</f>
        <v>3652.6800000001676</v>
      </c>
      <c r="G21" s="39">
        <f>'[1]вспомогат'!I19</f>
        <v>0.12090963257200159</v>
      </c>
      <c r="H21" s="35">
        <f>'[1]вспомогат'!J19</f>
        <v>-3017347.32</v>
      </c>
      <c r="I21" s="36">
        <f>'[1]вспомогат'!K19</f>
        <v>50.53496030258423</v>
      </c>
      <c r="J21" s="37">
        <f>'[1]вспомогат'!L19</f>
        <v>-2611288.63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3552720</v>
      </c>
      <c r="D22" s="44">
        <f>'[1]вспомогат'!D20</f>
        <v>848410</v>
      </c>
      <c r="E22" s="33">
        <f>'[1]вспомогат'!G20</f>
        <v>4083621.3000000007</v>
      </c>
      <c r="F22" s="38">
        <f>'[1]вспомогат'!H20</f>
        <v>17853.820000000298</v>
      </c>
      <c r="G22" s="39">
        <f>'[1]вспомогат'!I20</f>
        <v>2.1043858511804783</v>
      </c>
      <c r="H22" s="35">
        <f>'[1]вспомогат'!J20</f>
        <v>-830556.1799999997</v>
      </c>
      <c r="I22" s="36">
        <f>'[1]вспомогат'!K20</f>
        <v>114.94351651692227</v>
      </c>
      <c r="J22" s="37">
        <f>'[1]вспомогат'!L20</f>
        <v>530901.3000000007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4717570</v>
      </c>
      <c r="D23" s="44">
        <f>'[1]вспомогат'!D21</f>
        <v>1363630</v>
      </c>
      <c r="E23" s="33">
        <f>'[1]вспомогат'!G21</f>
        <v>3510561.71</v>
      </c>
      <c r="F23" s="38">
        <f>'[1]вспомогат'!H21</f>
        <v>11682.05000000028</v>
      </c>
      <c r="G23" s="39">
        <f>'[1]вспомогат'!I21</f>
        <v>0.856687664542455</v>
      </c>
      <c r="H23" s="35">
        <f>'[1]вспомогат'!J21</f>
        <v>-1351947.9499999997</v>
      </c>
      <c r="I23" s="36">
        <f>'[1]вспомогат'!K21</f>
        <v>74.41461833104755</v>
      </c>
      <c r="J23" s="37">
        <f>'[1]вспомогат'!L21</f>
        <v>-1207008.29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12021076</v>
      </c>
      <c r="D24" s="44">
        <f>'[1]вспомогат'!D22</f>
        <v>3436003</v>
      </c>
      <c r="E24" s="33">
        <f>'[1]вспомогат'!G22</f>
        <v>6132626.200000001</v>
      </c>
      <c r="F24" s="38">
        <f>'[1]вспомогат'!H22</f>
        <v>100770.04999999981</v>
      </c>
      <c r="G24" s="39">
        <f>'[1]вспомогат'!I22</f>
        <v>2.932769558117377</v>
      </c>
      <c r="H24" s="35">
        <f>'[1]вспомогат'!J22</f>
        <v>-3335232.95</v>
      </c>
      <c r="I24" s="36">
        <f>'[1]вспомогат'!K22</f>
        <v>51.01561790308955</v>
      </c>
      <c r="J24" s="37">
        <f>'[1]вспомогат'!L22</f>
        <v>-5888449.799999999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15382241</v>
      </c>
      <c r="D25" s="44">
        <f>'[1]вспомогат'!D23</f>
        <v>4568732</v>
      </c>
      <c r="E25" s="33">
        <f>'[1]вспомогат'!G23</f>
        <v>12056416.5</v>
      </c>
      <c r="F25" s="38">
        <f>'[1]вспомогат'!H23</f>
        <v>88212.24000000022</v>
      </c>
      <c r="G25" s="39">
        <f>'[1]вспомогат'!I23</f>
        <v>1.9307816698375002</v>
      </c>
      <c r="H25" s="35">
        <f>'[1]вспомогат'!J23</f>
        <v>-4480519.76</v>
      </c>
      <c r="I25" s="36">
        <f>'[1]вспомогат'!K23</f>
        <v>78.37880384269106</v>
      </c>
      <c r="J25" s="37">
        <f>'[1]вспомогат'!L23</f>
        <v>-3325824.5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4600675</v>
      </c>
      <c r="D26" s="44">
        <f>'[1]вспомогат'!D24</f>
        <v>1310490</v>
      </c>
      <c r="E26" s="33">
        <f>'[1]вспомогат'!G24</f>
        <v>4818009.180000001</v>
      </c>
      <c r="F26" s="38">
        <f>'[1]вспомогат'!H24</f>
        <v>27424.91000000108</v>
      </c>
      <c r="G26" s="39">
        <f>'[1]вспомогат'!I24</f>
        <v>2.0927218063473267</v>
      </c>
      <c r="H26" s="35">
        <f>'[1]вспомогат'!J24</f>
        <v>-1283065.089999999</v>
      </c>
      <c r="I26" s="36">
        <f>'[1]вспомогат'!K24</f>
        <v>104.72396289674886</v>
      </c>
      <c r="J26" s="37">
        <f>'[1]вспомогат'!L24</f>
        <v>217334.18000000063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8398533</v>
      </c>
      <c r="D27" s="44">
        <f>'[1]вспомогат'!D25</f>
        <v>2755570</v>
      </c>
      <c r="E27" s="33">
        <f>'[1]вспомогат'!G25</f>
        <v>6135212.670000002</v>
      </c>
      <c r="F27" s="38">
        <f>'[1]вспомогат'!H25</f>
        <v>60471.23000000045</v>
      </c>
      <c r="G27" s="39">
        <f>'[1]вспомогат'!I25</f>
        <v>2.1945089400741207</v>
      </c>
      <c r="H27" s="35">
        <f>'[1]вспомогат'!J25</f>
        <v>-2695098.7699999996</v>
      </c>
      <c r="I27" s="36">
        <f>'[1]вспомогат'!K25</f>
        <v>73.05100390746814</v>
      </c>
      <c r="J27" s="37">
        <f>'[1]вспомогат'!L25</f>
        <v>-2263320.329999998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5969512</v>
      </c>
      <c r="D28" s="44">
        <f>'[1]вспомогат'!D26</f>
        <v>3770899</v>
      </c>
      <c r="E28" s="33">
        <f>'[1]вспомогат'!G26</f>
        <v>2329984.59</v>
      </c>
      <c r="F28" s="38">
        <f>'[1]вспомогат'!H26</f>
        <v>3077.4999999995343</v>
      </c>
      <c r="G28" s="39">
        <f>'[1]вспомогат'!I26</f>
        <v>0.08161183845018216</v>
      </c>
      <c r="H28" s="35">
        <f>'[1]вспомогат'!J26</f>
        <v>-3767821.5000000005</v>
      </c>
      <c r="I28" s="36">
        <f>'[1]вспомогат'!K26</f>
        <v>39.03140809500006</v>
      </c>
      <c r="J28" s="37">
        <f>'[1]вспомогат'!L26</f>
        <v>-3639527.41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5056499</v>
      </c>
      <c r="D29" s="44">
        <f>'[1]вспомогат'!D27</f>
        <v>1362459</v>
      </c>
      <c r="E29" s="33">
        <f>'[1]вспомогат'!G27</f>
        <v>4516289.669999999</v>
      </c>
      <c r="F29" s="38">
        <f>'[1]вспомогат'!H27</f>
        <v>13303.139999999665</v>
      </c>
      <c r="G29" s="39">
        <f>'[1]вспомогат'!I27</f>
        <v>0.9764066294838718</v>
      </c>
      <c r="H29" s="35">
        <f>'[1]вспомогат'!J27</f>
        <v>-1349155.8600000003</v>
      </c>
      <c r="I29" s="36">
        <f>'[1]вспомогат'!K27</f>
        <v>89.31653442431214</v>
      </c>
      <c r="J29" s="37">
        <f>'[1]вспомогат'!L27</f>
        <v>-540209.330000001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1865651</v>
      </c>
      <c r="D30" s="44">
        <f>'[1]вспомогат'!D28</f>
        <v>596017</v>
      </c>
      <c r="E30" s="33">
        <f>'[1]вспомогат'!G28</f>
        <v>1891633.99</v>
      </c>
      <c r="F30" s="38">
        <f>'[1]вспомогат'!H28</f>
        <v>8612.189999999944</v>
      </c>
      <c r="G30" s="39">
        <f>'[1]вспомогат'!I28</f>
        <v>1.4449571069281486</v>
      </c>
      <c r="H30" s="35">
        <f>'[1]вспомогат'!J28</f>
        <v>-587404.81</v>
      </c>
      <c r="I30" s="36">
        <f>'[1]вспомогат'!K28</f>
        <v>101.39270367287342</v>
      </c>
      <c r="J30" s="37">
        <f>'[1]вспомогат'!L28</f>
        <v>25982.98999999999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15406510</v>
      </c>
      <c r="D31" s="44">
        <f>'[1]вспомогат'!D29</f>
        <v>4660090</v>
      </c>
      <c r="E31" s="33">
        <f>'[1]вспомогат'!G29</f>
        <v>10400695.99</v>
      </c>
      <c r="F31" s="38">
        <f>'[1]вспомогат'!H29</f>
        <v>42574.70999999717</v>
      </c>
      <c r="G31" s="39">
        <f>'[1]вспомогат'!I29</f>
        <v>0.9136027415778916</v>
      </c>
      <c r="H31" s="35">
        <f>'[1]вспомогат'!J29</f>
        <v>-4617515.290000003</v>
      </c>
      <c r="I31" s="36">
        <f>'[1]вспомогат'!K29</f>
        <v>67.50844928539948</v>
      </c>
      <c r="J31" s="37">
        <f>'[1]вспомогат'!L29</f>
        <v>-5005814.01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19984800</v>
      </c>
      <c r="D32" s="44">
        <f>'[1]вспомогат'!D30</f>
        <v>6392200</v>
      </c>
      <c r="E32" s="33">
        <f>'[1]вспомогат'!G30</f>
        <v>16419133.700000005</v>
      </c>
      <c r="F32" s="38">
        <f>'[1]вспомогат'!H30</f>
        <v>358719.0400000047</v>
      </c>
      <c r="G32" s="39">
        <f>'[1]вспомогат'!I30</f>
        <v>5.61182441100098</v>
      </c>
      <c r="H32" s="35">
        <f>'[1]вспомогат'!J30</f>
        <v>-6033480.959999995</v>
      </c>
      <c r="I32" s="36">
        <f>'[1]вспомогат'!K30</f>
        <v>82.15810866258359</v>
      </c>
      <c r="J32" s="37">
        <f>'[1]вспомогат'!L30</f>
        <v>-3565666.299999995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7681465</v>
      </c>
      <c r="D33" s="44">
        <f>'[1]вспомогат'!D31</f>
        <v>2394005</v>
      </c>
      <c r="E33" s="33">
        <f>'[1]вспомогат'!G31</f>
        <v>5174400.09</v>
      </c>
      <c r="F33" s="38">
        <f>'[1]вспомогат'!H31</f>
        <v>60507.95999999903</v>
      </c>
      <c r="G33" s="39">
        <f>'[1]вспомогат'!I31</f>
        <v>2.5274784304961364</v>
      </c>
      <c r="H33" s="35">
        <f>'[1]вспомогат'!J31</f>
        <v>-2333497.040000001</v>
      </c>
      <c r="I33" s="36">
        <f>'[1]вспомогат'!K31</f>
        <v>67.36215149063362</v>
      </c>
      <c r="J33" s="37">
        <f>'[1]вспомогат'!L31</f>
        <v>-2507064.91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14669440</v>
      </c>
      <c r="D34" s="44">
        <f>'[1]вспомогат'!D32</f>
        <v>3855350</v>
      </c>
      <c r="E34" s="33">
        <f>'[1]вспомогат'!G32</f>
        <v>11581551.29</v>
      </c>
      <c r="F34" s="38">
        <f>'[1]вспомогат'!H32</f>
        <v>36556.5700000003</v>
      </c>
      <c r="G34" s="39">
        <f>'[1]вспомогат'!I32</f>
        <v>0.9482036650369045</v>
      </c>
      <c r="H34" s="35">
        <f>'[1]вспомогат'!J32</f>
        <v>-3818793.4299999997</v>
      </c>
      <c r="I34" s="36">
        <f>'[1]вспомогат'!K32</f>
        <v>78.95019366792461</v>
      </c>
      <c r="J34" s="37">
        <f>'[1]вспомогат'!L32</f>
        <v>-3087888.710000001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26345960</v>
      </c>
      <c r="D35" s="44">
        <f>'[1]вспомогат'!D33</f>
        <v>7825450</v>
      </c>
      <c r="E35" s="33">
        <f>'[1]вспомогат'!G33</f>
        <v>16035705.900000002</v>
      </c>
      <c r="F35" s="38">
        <f>'[1]вспомогат'!H33</f>
        <v>90527.96000000276</v>
      </c>
      <c r="G35" s="39">
        <f>'[1]вспомогат'!I33</f>
        <v>1.156840309503003</v>
      </c>
      <c r="H35" s="35">
        <f>'[1]вспомогат'!J33</f>
        <v>-7734922.039999997</v>
      </c>
      <c r="I35" s="36">
        <f>'[1]вспомогат'!K33</f>
        <v>60.86590088195686</v>
      </c>
      <c r="J35" s="37">
        <f>'[1]вспомогат'!L33</f>
        <v>-10310254.099999998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3742450</v>
      </c>
      <c r="D36" s="44">
        <f>'[1]вспомогат'!D34</f>
        <v>1147206</v>
      </c>
      <c r="E36" s="33">
        <f>'[1]вспомогат'!G34</f>
        <v>2774173.93</v>
      </c>
      <c r="F36" s="38">
        <f>'[1]вспомогат'!H34</f>
        <v>10941.870000000112</v>
      </c>
      <c r="G36" s="39">
        <f>'[1]вспомогат'!I34</f>
        <v>0.9537842375301482</v>
      </c>
      <c r="H36" s="35">
        <f>'[1]вспомогат'!J34</f>
        <v>-1136264.13</v>
      </c>
      <c r="I36" s="36">
        <f>'[1]вспомогат'!K34</f>
        <v>74.12721425803952</v>
      </c>
      <c r="J36" s="37">
        <f>'[1]вспомогат'!L34</f>
        <v>-968276.0699999998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17793234</v>
      </c>
      <c r="D37" s="44">
        <f>'[1]вспомогат'!D35</f>
        <v>5333892</v>
      </c>
      <c r="E37" s="33">
        <f>'[1]вспомогат'!G35</f>
        <v>13684047.41</v>
      </c>
      <c r="F37" s="38">
        <f>'[1]вспомогат'!H35</f>
        <v>246239.6000000015</v>
      </c>
      <c r="G37" s="39">
        <f>'[1]вспомогат'!I35</f>
        <v>4.616508920690586</v>
      </c>
      <c r="H37" s="35">
        <f>'[1]вспомогат'!J35</f>
        <v>-5087652.3999999985</v>
      </c>
      <c r="I37" s="36">
        <f>'[1]вспомогат'!K35</f>
        <v>76.90590372722575</v>
      </c>
      <c r="J37" s="37">
        <f>'[1]вспомогат'!L35</f>
        <v>-4109186.59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4842002</v>
      </c>
      <c r="D38" s="44">
        <f>'[1]вспомогат'!D36</f>
        <v>1417043</v>
      </c>
      <c r="E38" s="33">
        <f>'[1]вспомогат'!G36</f>
        <v>3864609.6700000004</v>
      </c>
      <c r="F38" s="38">
        <f>'[1]вспомогат'!H36</f>
        <v>3835.0500000002794</v>
      </c>
      <c r="G38" s="39">
        <f>'[1]вспомогат'!I36</f>
        <v>0.2706375177041402</v>
      </c>
      <c r="H38" s="35">
        <f>'[1]вспомогат'!J36</f>
        <v>-1413207.9499999997</v>
      </c>
      <c r="I38" s="36">
        <f>'[1]вспомогат'!K36</f>
        <v>79.8142931374254</v>
      </c>
      <c r="J38" s="37">
        <f>'[1]вспомогат'!L36</f>
        <v>-977392.3299999996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1343200</v>
      </c>
      <c r="D39" s="44">
        <f>'[1]вспомогат'!D37</f>
        <v>436100</v>
      </c>
      <c r="E39" s="33">
        <f>'[1]вспомогат'!G37</f>
        <v>1390825.73</v>
      </c>
      <c r="F39" s="38">
        <f>'[1]вспомогат'!H37</f>
        <v>6157</v>
      </c>
      <c r="G39" s="39">
        <f>'[1]вспомогат'!I37</f>
        <v>1.411832148589773</v>
      </c>
      <c r="H39" s="35">
        <f>'[1]вспомогат'!J37</f>
        <v>-429943</v>
      </c>
      <c r="I39" s="36">
        <f>'[1]вспомогат'!K37</f>
        <v>103.54569163192376</v>
      </c>
      <c r="J39" s="37">
        <f>'[1]вспомогат'!L37</f>
        <v>47625.72999999998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1608155</v>
      </c>
      <c r="D40" s="44">
        <f>'[1]вспомогат'!D38</f>
        <v>465682</v>
      </c>
      <c r="E40" s="33">
        <f>'[1]вспомогат'!G38</f>
        <v>1535097.49</v>
      </c>
      <c r="F40" s="38">
        <f>'[1]вспомогат'!H38</f>
        <v>7580.489999999991</v>
      </c>
      <c r="G40" s="39">
        <f>'[1]вспомогат'!I38</f>
        <v>1.627825425934434</v>
      </c>
      <c r="H40" s="35">
        <f>'[1]вспомогат'!J38</f>
        <v>-458101.51</v>
      </c>
      <c r="I40" s="36">
        <f>'[1]вспомогат'!K38</f>
        <v>95.45706042017093</v>
      </c>
      <c r="J40" s="37">
        <f>'[1]вспомогат'!L38</f>
        <v>-73057.51000000001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3405533</v>
      </c>
      <c r="D41" s="44">
        <f>'[1]вспомогат'!D39</f>
        <v>1513584</v>
      </c>
      <c r="E41" s="33">
        <f>'[1]вспомогат'!G39</f>
        <v>2094369.0100000002</v>
      </c>
      <c r="F41" s="38">
        <f>'[1]вспомогат'!H39</f>
        <v>9163.270000000019</v>
      </c>
      <c r="G41" s="39">
        <f>'[1]вспомогат'!I39</f>
        <v>0.60540214484297</v>
      </c>
      <c r="H41" s="35">
        <f>'[1]вспомогат'!J39</f>
        <v>-1504420.73</v>
      </c>
      <c r="I41" s="36">
        <f>'[1]вспомогат'!K39</f>
        <v>61.49900793796449</v>
      </c>
      <c r="J41" s="37">
        <f>'[1]вспомогат'!L39</f>
        <v>-1311163.9899999998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3850470</v>
      </c>
      <c r="D42" s="44">
        <f>'[1]вспомогат'!D40</f>
        <v>1376640</v>
      </c>
      <c r="E42" s="33">
        <f>'[1]вспомогат'!G40</f>
        <v>3087018.66</v>
      </c>
      <c r="F42" s="38">
        <f>'[1]вспомогат'!H40</f>
        <v>43721.68999999948</v>
      </c>
      <c r="G42" s="39">
        <f>'[1]вспомогат'!I40</f>
        <v>3.1759712052533327</v>
      </c>
      <c r="H42" s="35">
        <f>'[1]вспомогат'!J40</f>
        <v>-1332918.3100000005</v>
      </c>
      <c r="I42" s="36">
        <f>'[1]вспомогат'!K40</f>
        <v>80.17251556303516</v>
      </c>
      <c r="J42" s="37">
        <f>'[1]вспомогат'!L40</f>
        <v>-763451.3399999999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2639059</v>
      </c>
      <c r="D43" s="44">
        <f>'[1]вспомогат'!D41</f>
        <v>725001</v>
      </c>
      <c r="E43" s="33">
        <f>'[1]вспомогат'!G41</f>
        <v>1741189.65</v>
      </c>
      <c r="F43" s="38">
        <f>'[1]вспомогат'!H41</f>
        <v>7759.869999999879</v>
      </c>
      <c r="G43" s="39">
        <f>'[1]вспомогат'!I41</f>
        <v>1.0703254202407828</v>
      </c>
      <c r="H43" s="35">
        <f>'[1]вспомогат'!J41</f>
        <v>-717241.1300000001</v>
      </c>
      <c r="I43" s="36">
        <f>'[1]вспомогат'!K41</f>
        <v>65.97767044995962</v>
      </c>
      <c r="J43" s="37">
        <f>'[1]вспомогат'!L41</f>
        <v>-897869.3500000001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12107926</v>
      </c>
      <c r="D44" s="44">
        <f>'[1]вспомогат'!D42</f>
        <v>4643045</v>
      </c>
      <c r="E44" s="33">
        <f>'[1]вспомогат'!G42</f>
        <v>8322822.45</v>
      </c>
      <c r="F44" s="38">
        <f>'[1]вспомогат'!H42</f>
        <v>94926.69000000041</v>
      </c>
      <c r="G44" s="39">
        <f>'[1]вспомогат'!I42</f>
        <v>2.0444921382411847</v>
      </c>
      <c r="H44" s="35">
        <f>'[1]вспомогат'!J42</f>
        <v>-4548118.31</v>
      </c>
      <c r="I44" s="36">
        <f>'[1]вспомогат'!K42</f>
        <v>68.73862996850163</v>
      </c>
      <c r="J44" s="37">
        <f>'[1]вспомогат'!L42</f>
        <v>-3785103.55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18394424</v>
      </c>
      <c r="D45" s="44">
        <f>'[1]вспомогат'!D43</f>
        <v>6582413</v>
      </c>
      <c r="E45" s="33">
        <f>'[1]вспомогат'!G43</f>
        <v>8351252.14</v>
      </c>
      <c r="F45" s="38">
        <f>'[1]вспомогат'!H43</f>
        <v>145681.75</v>
      </c>
      <c r="G45" s="39">
        <f>'[1]вспомогат'!I43</f>
        <v>2.2131967410735243</v>
      </c>
      <c r="H45" s="35">
        <f>'[1]вспомогат'!J43</f>
        <v>-6436731.25</v>
      </c>
      <c r="I45" s="36">
        <f>'[1]вспомогат'!K43</f>
        <v>45.400998367766235</v>
      </c>
      <c r="J45" s="37">
        <f>'[1]вспомогат'!L43</f>
        <v>-10043171.86</v>
      </c>
    </row>
    <row r="46" spans="1:10" ht="14.25" customHeight="1">
      <c r="A46" s="47" t="s">
        <v>48</v>
      </c>
      <c r="B46" s="44">
        <f>'[1]вспомогат'!B44</f>
        <v>115434670</v>
      </c>
      <c r="C46" s="44">
        <f>'[1]вспомогат'!C44</f>
        <v>21616272</v>
      </c>
      <c r="D46" s="44">
        <f>'[1]вспомогат'!D44</f>
        <v>6340270</v>
      </c>
      <c r="E46" s="33">
        <f>'[1]вспомогат'!G44</f>
        <v>15526588.030000001</v>
      </c>
      <c r="F46" s="38">
        <f>'[1]вспомогат'!H44</f>
        <v>327947.19999999925</v>
      </c>
      <c r="G46" s="39">
        <f>'[1]вспомогат'!I44</f>
        <v>5.172448491941183</v>
      </c>
      <c r="H46" s="35">
        <f>'[1]вспомогат'!J44</f>
        <v>-6012322.800000001</v>
      </c>
      <c r="I46" s="36">
        <f>'[1]вспомогат'!K44</f>
        <v>71.82824138223279</v>
      </c>
      <c r="J46" s="37">
        <f>'[1]вспомогат'!L44</f>
        <v>-6089683.969999999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3400824</v>
      </c>
      <c r="D47" s="44">
        <f>'[1]вспомогат'!D45</f>
        <v>1467800</v>
      </c>
      <c r="E47" s="33">
        <f>'[1]вспомогат'!G45</f>
        <v>2409024.33</v>
      </c>
      <c r="F47" s="38">
        <f>'[1]вспомогат'!H45</f>
        <v>9784.009999999776</v>
      </c>
      <c r="G47" s="39">
        <f>'[1]вспомогат'!I45</f>
        <v>0.6665765090611648</v>
      </c>
      <c r="H47" s="35">
        <f>'[1]вспомогат'!J45</f>
        <v>-1458015.9900000002</v>
      </c>
      <c r="I47" s="36">
        <f>'[1]вспомогат'!K45</f>
        <v>70.83648933317338</v>
      </c>
      <c r="J47" s="37">
        <f>'[1]вспомогат'!L45</f>
        <v>-991799.6699999999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4138510</v>
      </c>
      <c r="D48" s="44">
        <f>'[1]вспомогат'!D46</f>
        <v>1334030</v>
      </c>
      <c r="E48" s="33">
        <f>'[1]вспомогат'!G46</f>
        <v>2418096.77</v>
      </c>
      <c r="F48" s="38">
        <f>'[1]вспомогат'!H46</f>
        <v>12677.669999999925</v>
      </c>
      <c r="G48" s="39">
        <f>'[1]вспомогат'!I46</f>
        <v>0.950328703252545</v>
      </c>
      <c r="H48" s="35">
        <f>'[1]вспомогат'!J46</f>
        <v>-1321352.33</v>
      </c>
      <c r="I48" s="36">
        <f>'[1]вспомогат'!K46</f>
        <v>58.42916339455505</v>
      </c>
      <c r="J48" s="37">
        <f>'[1]вспомогат'!L46</f>
        <v>-1720413.23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14530134</v>
      </c>
      <c r="D49" s="44">
        <f>'[1]вспомогат'!D47</f>
        <v>4388230</v>
      </c>
      <c r="E49" s="33">
        <f>'[1]вспомогат'!G47</f>
        <v>9073377.280000001</v>
      </c>
      <c r="F49" s="38">
        <f>'[1]вспомогат'!H47</f>
        <v>203296.88000000082</v>
      </c>
      <c r="G49" s="39">
        <f>'[1]вспомогат'!I47</f>
        <v>4.6327763130009325</v>
      </c>
      <c r="H49" s="35">
        <f>'[1]вспомогат'!J47</f>
        <v>-4184933.119999999</v>
      </c>
      <c r="I49" s="36">
        <f>'[1]вспомогат'!K47</f>
        <v>62.44524159240377</v>
      </c>
      <c r="J49" s="37">
        <f>'[1]вспомогат'!L47</f>
        <v>-5456756.719999999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6031900</v>
      </c>
      <c r="D50" s="44">
        <f>'[1]вспомогат'!D48</f>
        <v>1651350</v>
      </c>
      <c r="E50" s="33">
        <f>'[1]вспомогат'!G48</f>
        <v>4014131.65</v>
      </c>
      <c r="F50" s="38">
        <f>'[1]вспомогат'!H48</f>
        <v>81506.27000000002</v>
      </c>
      <c r="G50" s="39">
        <f>'[1]вспомогат'!I48</f>
        <v>4.935735610258274</v>
      </c>
      <c r="H50" s="35">
        <f>'[1]вспомогат'!J48</f>
        <v>-1569843.73</v>
      </c>
      <c r="I50" s="36">
        <f>'[1]вспомогат'!K48</f>
        <v>66.54837862033521</v>
      </c>
      <c r="J50" s="37">
        <f>'[1]вспомогат'!L48</f>
        <v>-2017768.35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3400675</v>
      </c>
      <c r="D51" s="44">
        <f>'[1]вспомогат'!D49</f>
        <v>910100</v>
      </c>
      <c r="E51" s="33">
        <f>'[1]вспомогат'!G49</f>
        <v>3139118.17</v>
      </c>
      <c r="F51" s="38">
        <f>'[1]вспомогат'!H49</f>
        <v>2387.4900000002235</v>
      </c>
      <c r="G51" s="39">
        <f>'[1]вспомогат'!I49</f>
        <v>0.26233271069115743</v>
      </c>
      <c r="H51" s="35">
        <f>'[1]вспомогат'!J49</f>
        <v>-907712.5099999998</v>
      </c>
      <c r="I51" s="36">
        <f>'[1]вспомогат'!K49</f>
        <v>92.30867901225491</v>
      </c>
      <c r="J51" s="37">
        <f>'[1]вспомогат'!L49</f>
        <v>-261556.83000000007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4962198</v>
      </c>
      <c r="D52" s="44">
        <f>'[1]вспомогат'!D50</f>
        <v>1722597</v>
      </c>
      <c r="E52" s="33">
        <f>'[1]вспомогат'!G50</f>
        <v>6829802.760000001</v>
      </c>
      <c r="F52" s="38">
        <f>'[1]вспомогат'!H50</f>
        <v>17209.480000000447</v>
      </c>
      <c r="G52" s="39">
        <f>'[1]вспомогат'!I50</f>
        <v>0.999042724444571</v>
      </c>
      <c r="H52" s="35">
        <f>'[1]вспомогат'!J50</f>
        <v>-1705387.5199999996</v>
      </c>
      <c r="I52" s="36">
        <f>'[1]вспомогат'!K50</f>
        <v>137.63664327783778</v>
      </c>
      <c r="J52" s="37">
        <f>'[1]вспомогат'!L50</f>
        <v>1867604.7600000007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4153130</v>
      </c>
      <c r="D53" s="44">
        <f>'[1]вспомогат'!D51</f>
        <v>1395890</v>
      </c>
      <c r="E53" s="33">
        <f>'[1]вспомогат'!G51</f>
        <v>2942421.8000000003</v>
      </c>
      <c r="F53" s="38">
        <f>'[1]вспомогат'!H51</f>
        <v>4535.949999999721</v>
      </c>
      <c r="G53" s="39">
        <f>'[1]вспомогат'!I51</f>
        <v>0.3249503900736964</v>
      </c>
      <c r="H53" s="35">
        <f>'[1]вспомогат'!J51</f>
        <v>-1391354.0500000003</v>
      </c>
      <c r="I53" s="36">
        <f>'[1]вспомогат'!K51</f>
        <v>70.84829514125491</v>
      </c>
      <c r="J53" s="37">
        <f>'[1]вспомогат'!L51</f>
        <v>-1210708.1999999997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111353630</v>
      </c>
      <c r="D54" s="44">
        <f>'[1]вспомогат'!D52</f>
        <v>33690600</v>
      </c>
      <c r="E54" s="33">
        <f>'[1]вспомогат'!G52</f>
        <v>81569514.10000001</v>
      </c>
      <c r="F54" s="38">
        <f>'[1]вспомогат'!H52</f>
        <v>869685.4899999946</v>
      </c>
      <c r="G54" s="39">
        <f>'[1]вспомогат'!I52</f>
        <v>2.5813891411847654</v>
      </c>
      <c r="H54" s="35">
        <f>'[1]вспомогат'!J52</f>
        <v>-32820914.510000005</v>
      </c>
      <c r="I54" s="36">
        <f>'[1]вспомогат'!K52</f>
        <v>73.2526762710834</v>
      </c>
      <c r="J54" s="37">
        <f>'[1]вспомогат'!L52</f>
        <v>-29784115.89999999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9644064</v>
      </c>
      <c r="D55" s="44">
        <f>'[1]вспомогат'!D53</f>
        <v>3111929</v>
      </c>
      <c r="E55" s="33">
        <f>'[1]вспомогат'!G53</f>
        <v>7750114.529999999</v>
      </c>
      <c r="F55" s="38">
        <f>'[1]вспомогат'!H53</f>
        <v>47668.16000000015</v>
      </c>
      <c r="G55" s="39">
        <f>'[1]вспомогат'!I53</f>
        <v>1.5317881609766852</v>
      </c>
      <c r="H55" s="35">
        <f>'[1]вспомогат'!J53</f>
        <v>-3064260.84</v>
      </c>
      <c r="I55" s="36">
        <f>'[1]вспомогат'!K53</f>
        <v>80.36150040066096</v>
      </c>
      <c r="J55" s="37">
        <f>'[1]вспомогат'!L53</f>
        <v>-1893949.4700000007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2613616</v>
      </c>
      <c r="D56" s="44">
        <f>'[1]вспомогат'!D54</f>
        <v>684999</v>
      </c>
      <c r="E56" s="33">
        <f>'[1]вспомогат'!G54</f>
        <v>1931285.4100000001</v>
      </c>
      <c r="F56" s="38">
        <f>'[1]вспомогат'!H54</f>
        <v>22973.950000000186</v>
      </c>
      <c r="G56" s="39">
        <f>'[1]вспомогат'!I54</f>
        <v>3.3538662100236913</v>
      </c>
      <c r="H56" s="35">
        <f>'[1]вспомогат'!J54</f>
        <v>-662025.0499999998</v>
      </c>
      <c r="I56" s="36">
        <f>'[1]вспомогат'!K54</f>
        <v>73.89323488989967</v>
      </c>
      <c r="J56" s="37">
        <f>'[1]вспомогат'!L54</f>
        <v>-682330.5899999999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64566608</v>
      </c>
      <c r="D57" s="44">
        <f>'[1]вспомогат'!D55</f>
        <v>21360012</v>
      </c>
      <c r="E57" s="33">
        <f>'[1]вспомогат'!G55</f>
        <v>37545955.04000001</v>
      </c>
      <c r="F57" s="38">
        <f>'[1]вспомогат'!H55</f>
        <v>137866.06000000238</v>
      </c>
      <c r="G57" s="39">
        <f>'[1]вспомогат'!I55</f>
        <v>0.6454399931985169</v>
      </c>
      <c r="H57" s="35">
        <f>'[1]вспомогат'!J55</f>
        <v>-21222145.939999998</v>
      </c>
      <c r="I57" s="36">
        <f>'[1]вспомогат'!K55</f>
        <v>58.15073178383477</v>
      </c>
      <c r="J57" s="37">
        <f>'[1]вспомогат'!L55</f>
        <v>-27020652.959999993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8977060</v>
      </c>
      <c r="D58" s="44">
        <f>'[1]вспомогат'!D56</f>
        <v>2864520</v>
      </c>
      <c r="E58" s="33">
        <f>'[1]вспомогат'!G56</f>
        <v>7182786.880000002</v>
      </c>
      <c r="F58" s="38">
        <f>'[1]вспомогат'!H56</f>
        <v>26772.27999999933</v>
      </c>
      <c r="G58" s="39">
        <f>'[1]вспомогат'!I56</f>
        <v>0.9346166198874273</v>
      </c>
      <c r="H58" s="35">
        <f>'[1]вспомогат'!J56</f>
        <v>-2837747.7200000007</v>
      </c>
      <c r="I58" s="36">
        <f>'[1]вспомогат'!K56</f>
        <v>80.01268655885113</v>
      </c>
      <c r="J58" s="37">
        <f>'[1]вспомогат'!L56</f>
        <v>-1794273.1199999982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1710250</v>
      </c>
      <c r="D59" s="44">
        <f>'[1]вспомогат'!D57</f>
        <v>524250</v>
      </c>
      <c r="E59" s="33">
        <f>'[1]вспомогат'!G57</f>
        <v>1901462.8800000001</v>
      </c>
      <c r="F59" s="38">
        <f>'[1]вспомогат'!H57</f>
        <v>11917.560000000056</v>
      </c>
      <c r="G59" s="39">
        <f>'[1]вспомогат'!I57</f>
        <v>2.273258941344789</v>
      </c>
      <c r="H59" s="35">
        <f>'[1]вспомогат'!J57</f>
        <v>-512332.43999999994</v>
      </c>
      <c r="I59" s="36">
        <f>'[1]вспомогат'!K57</f>
        <v>111.18040520391756</v>
      </c>
      <c r="J59" s="37">
        <f>'[1]вспомогат'!L57</f>
        <v>191212.88000000012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4015530</v>
      </c>
      <c r="D60" s="44">
        <f>'[1]вспомогат'!D58</f>
        <v>1284720</v>
      </c>
      <c r="E60" s="33">
        <f>'[1]вспомогат'!G58</f>
        <v>2620571.32</v>
      </c>
      <c r="F60" s="38">
        <f>'[1]вспомогат'!H58</f>
        <v>8264.64000000013</v>
      </c>
      <c r="G60" s="39">
        <f>'[1]вспомогат'!I58</f>
        <v>0.6433028208481327</v>
      </c>
      <c r="H60" s="35">
        <f>'[1]вспомогат'!J58</f>
        <v>-1276455.3599999999</v>
      </c>
      <c r="I60" s="36">
        <f>'[1]вспомогат'!K58</f>
        <v>65.26090752652824</v>
      </c>
      <c r="J60" s="37">
        <f>'[1]вспомогат'!L58</f>
        <v>-1394958.6800000002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4637660</v>
      </c>
      <c r="D61" s="44">
        <f>'[1]вспомогат'!D59</f>
        <v>1572300</v>
      </c>
      <c r="E61" s="33">
        <f>'[1]вспомогат'!G59</f>
        <v>2769647.6900000004</v>
      </c>
      <c r="F61" s="38">
        <f>'[1]вспомогат'!H59</f>
        <v>23745.790000000503</v>
      </c>
      <c r="G61" s="39">
        <f>'[1]вспомогат'!I59</f>
        <v>1.5102582204414234</v>
      </c>
      <c r="H61" s="35">
        <f>'[1]вспомогат'!J59</f>
        <v>-1548554.2099999995</v>
      </c>
      <c r="I61" s="36">
        <f>'[1]вспомогат'!K59</f>
        <v>59.720800791778615</v>
      </c>
      <c r="J61" s="37">
        <f>'[1]вспомогат'!L59</f>
        <v>-1868012.3099999996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14997621</v>
      </c>
      <c r="D62" s="44">
        <f>'[1]вспомогат'!D60</f>
        <v>4999207</v>
      </c>
      <c r="E62" s="33">
        <f>'[1]вспомогат'!G60</f>
        <v>12961413.349999998</v>
      </c>
      <c r="F62" s="38">
        <f>'[1]вспомогат'!H60</f>
        <v>38484.10000000149</v>
      </c>
      <c r="G62" s="39">
        <f>'[1]вспомогат'!I60</f>
        <v>0.7698040909288512</v>
      </c>
      <c r="H62" s="35">
        <f>'[1]вспомогат'!J60</f>
        <v>-4960722.8999999985</v>
      </c>
      <c r="I62" s="36">
        <f>'[1]вспомогат'!K60</f>
        <v>86.42312904159931</v>
      </c>
      <c r="J62" s="37">
        <f>'[1]вспомогат'!L60</f>
        <v>-2036207.6500000022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2819302</v>
      </c>
      <c r="D63" s="44">
        <f>'[1]вспомогат'!D61</f>
        <v>784807</v>
      </c>
      <c r="E63" s="33">
        <f>'[1]вспомогат'!G61</f>
        <v>2286895.2899999996</v>
      </c>
      <c r="F63" s="38">
        <f>'[1]вспомогат'!H61</f>
        <v>9854.11999999918</v>
      </c>
      <c r="G63" s="39">
        <f>'[1]вспомогат'!I61</f>
        <v>1.2556106150937976</v>
      </c>
      <c r="H63" s="35">
        <f>'[1]вспомогат'!J61</f>
        <v>-774952.8800000008</v>
      </c>
      <c r="I63" s="36">
        <f>'[1]вспомогат'!K61</f>
        <v>81.11565522246285</v>
      </c>
      <c r="J63" s="37">
        <f>'[1]вспомогат'!L61</f>
        <v>-532406.7100000004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3004273</v>
      </c>
      <c r="D64" s="44">
        <f>'[1]вспомогат'!D62</f>
        <v>917919</v>
      </c>
      <c r="E64" s="33">
        <f>'[1]вспомогат'!G62</f>
        <v>4240668.36</v>
      </c>
      <c r="F64" s="38">
        <f>'[1]вспомогат'!H62</f>
        <v>68660.27000000002</v>
      </c>
      <c r="G64" s="39">
        <f>'[1]вспомогат'!I62</f>
        <v>7.479992243324304</v>
      </c>
      <c r="H64" s="35">
        <f>'[1]вспомогат'!J62</f>
        <v>-849258.73</v>
      </c>
      <c r="I64" s="36">
        <f>'[1]вспомогат'!K62</f>
        <v>141.15456085382388</v>
      </c>
      <c r="J64" s="37">
        <f>'[1]вспомогат'!L62</f>
        <v>1236395.3600000003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3502670</v>
      </c>
      <c r="D65" s="44">
        <f>'[1]вспомогат'!D63</f>
        <v>1234750</v>
      </c>
      <c r="E65" s="33">
        <f>'[1]вспомогат'!G63</f>
        <v>4111544.81</v>
      </c>
      <c r="F65" s="38">
        <f>'[1]вспомогат'!H63</f>
        <v>11752.829999999609</v>
      </c>
      <c r="G65" s="39">
        <f>'[1]вспомогат'!I63</f>
        <v>0.9518388337719871</v>
      </c>
      <c r="H65" s="35">
        <f>'[1]вспомогат'!J63</f>
        <v>-1222997.1700000004</v>
      </c>
      <c r="I65" s="36">
        <f>'[1]вспомогат'!K63</f>
        <v>117.38316227335149</v>
      </c>
      <c r="J65" s="37">
        <f>'[1]вспомогат'!L63</f>
        <v>608874.81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16966195</v>
      </c>
      <c r="D66" s="44">
        <f>'[1]вспомогат'!D64</f>
        <v>5927105</v>
      </c>
      <c r="E66" s="33">
        <f>'[1]вспомогат'!G64</f>
        <v>15528348.889999999</v>
      </c>
      <c r="F66" s="38">
        <f>'[1]вспомогат'!H64</f>
        <v>97774.3200000003</v>
      </c>
      <c r="G66" s="39">
        <f>'[1]вспомогат'!I64</f>
        <v>1.6496134284781576</v>
      </c>
      <c r="H66" s="35">
        <f>'[1]вспомогат'!J64</f>
        <v>-5829330.68</v>
      </c>
      <c r="I66" s="36">
        <f>'[1]вспомогат'!K64</f>
        <v>91.52522937523705</v>
      </c>
      <c r="J66" s="37">
        <f>'[1]вспомогат'!L64</f>
        <v>-1437846.1100000013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18625136</v>
      </c>
      <c r="D67" s="44">
        <f>'[1]вспомогат'!D65</f>
        <v>6550152</v>
      </c>
      <c r="E67" s="33">
        <f>'[1]вспомогат'!G65</f>
        <v>15023904.960000003</v>
      </c>
      <c r="F67" s="38">
        <f>'[1]вспомогат'!H65</f>
        <v>126762.40999999829</v>
      </c>
      <c r="G67" s="39">
        <f>'[1]вспомогат'!I65</f>
        <v>1.9352590596370634</v>
      </c>
      <c r="H67" s="35">
        <f>'[1]вспомогат'!J65</f>
        <v>-6423389.590000002</v>
      </c>
      <c r="I67" s="36">
        <f>'[1]вспомогат'!K65</f>
        <v>80.6646725156799</v>
      </c>
      <c r="J67" s="37">
        <f>'[1]вспомогат'!L65</f>
        <v>-3601231.0399999972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17084622</v>
      </c>
      <c r="D68" s="44">
        <f>'[1]вспомогат'!D66</f>
        <v>7698119</v>
      </c>
      <c r="E68" s="33">
        <f>'[1]вспомогат'!G66</f>
        <v>11297545.870000003</v>
      </c>
      <c r="F68" s="38">
        <f>'[1]вспомогат'!H66</f>
        <v>90512.90000000037</v>
      </c>
      <c r="G68" s="39">
        <f>'[1]вспомогат'!I66</f>
        <v>1.175779433911068</v>
      </c>
      <c r="H68" s="35">
        <f>'[1]вспомогат'!J66</f>
        <v>-7607606.1</v>
      </c>
      <c r="I68" s="36">
        <f>'[1]вспомогат'!K66</f>
        <v>66.12698759153116</v>
      </c>
      <c r="J68" s="37">
        <f>'[1]вспомогат'!L66</f>
        <v>-5787076.129999997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235920600</v>
      </c>
      <c r="D69" s="44">
        <f>'[1]вспомогат'!D67</f>
        <v>91782200</v>
      </c>
      <c r="E69" s="33">
        <f>'[1]вспомогат'!G67</f>
        <v>166399562.20999992</v>
      </c>
      <c r="F69" s="38">
        <f>'[1]вспомогат'!H67</f>
        <v>2028381.839999944</v>
      </c>
      <c r="G69" s="39">
        <f>'[1]вспомогат'!I67</f>
        <v>2.209994792018435</v>
      </c>
      <c r="H69" s="35">
        <f>'[1]вспомогат'!J67</f>
        <v>-89753818.16000006</v>
      </c>
      <c r="I69" s="36">
        <f>'[1]вспомогат'!K67</f>
        <v>70.53201891229503</v>
      </c>
      <c r="J69" s="37">
        <f>'[1]вспомогат'!L67</f>
        <v>-69521037.79000008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1502500000</v>
      </c>
      <c r="D70" s="44">
        <f>'[1]вспомогат'!D68</f>
        <v>466800000</v>
      </c>
      <c r="E70" s="33">
        <f>'[1]вспомогат'!G68</f>
        <v>1083855441.8899996</v>
      </c>
      <c r="F70" s="38">
        <f>'[1]вспомогат'!H68</f>
        <v>8755535.219999552</v>
      </c>
      <c r="G70" s="39">
        <f>'[1]вспомогат'!I68</f>
        <v>1.8756502185089015</v>
      </c>
      <c r="H70" s="35">
        <f>'[1]вспомогат'!J68</f>
        <v>-458044464.78000045</v>
      </c>
      <c r="I70" s="36">
        <f>'[1]вспомогат'!K68</f>
        <v>72.13680145690513</v>
      </c>
      <c r="J70" s="37">
        <f>'[1]вспомогат'!L68</f>
        <v>-418644558.1100004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4208340</v>
      </c>
      <c r="D71" s="44">
        <f>'[1]вспомогат'!D69</f>
        <v>1386944</v>
      </c>
      <c r="E71" s="33">
        <f>'[1]вспомогат'!G69</f>
        <v>2600794.1</v>
      </c>
      <c r="F71" s="38">
        <f>'[1]вспомогат'!H69</f>
        <v>87721.6499999999</v>
      </c>
      <c r="G71" s="39">
        <f>'[1]вспомогат'!I69</f>
        <v>6.324815565733001</v>
      </c>
      <c r="H71" s="35">
        <f>'[1]вспомогат'!J69</f>
        <v>-1299222.35</v>
      </c>
      <c r="I71" s="36">
        <f>'[1]вспомогат'!K69</f>
        <v>61.80095001829701</v>
      </c>
      <c r="J71" s="37">
        <f>'[1]вспомогат'!L69</f>
        <v>-1607545.9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5673877</v>
      </c>
      <c r="D72" s="44">
        <f>'[1]вспомогат'!D70</f>
        <v>1543551</v>
      </c>
      <c r="E72" s="33">
        <f>'[1]вспомогат'!G70</f>
        <v>4340062.700000001</v>
      </c>
      <c r="F72" s="38">
        <f>'[1]вспомогат'!H70</f>
        <v>46897.740000001155</v>
      </c>
      <c r="G72" s="39">
        <f>'[1]вспомогат'!I70</f>
        <v>3.0383019414325254</v>
      </c>
      <c r="H72" s="35">
        <f>'[1]вспомогат'!J70</f>
        <v>-1496653.2599999988</v>
      </c>
      <c r="I72" s="36">
        <f>'[1]вспомогат'!K70</f>
        <v>76.49201242818626</v>
      </c>
      <c r="J72" s="37">
        <f>'[1]вспомогат'!L70</f>
        <v>-1333814.2999999989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7184484</v>
      </c>
      <c r="D73" s="44">
        <f>'[1]вспомогат'!D71</f>
        <v>2421100</v>
      </c>
      <c r="E73" s="33">
        <f>'[1]вспомогат'!G71</f>
        <v>5537683.640000001</v>
      </c>
      <c r="F73" s="38">
        <f>'[1]вспомогат'!H71</f>
        <v>35876.33999999985</v>
      </c>
      <c r="G73" s="39">
        <f>'[1]вспомогат'!I71</f>
        <v>1.4818198339597641</v>
      </c>
      <c r="H73" s="35">
        <f>'[1]вспомогат'!J71</f>
        <v>-2385223.66</v>
      </c>
      <c r="I73" s="36">
        <f>'[1]вспомогат'!K71</f>
        <v>77.07837667952215</v>
      </c>
      <c r="J73" s="37">
        <f>'[1]вспомогат'!L71</f>
        <v>-1646800.3599999994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44010950</v>
      </c>
      <c r="D74" s="44">
        <f>'[1]вспомогат'!D72</f>
        <v>18359850</v>
      </c>
      <c r="E74" s="33">
        <f>'[1]вспомогат'!G72</f>
        <v>48127219.46</v>
      </c>
      <c r="F74" s="38">
        <f>'[1]вспомогат'!H72</f>
        <v>354972.20999999344</v>
      </c>
      <c r="G74" s="39">
        <f>'[1]вспомогат'!I72</f>
        <v>1.9334156324806218</v>
      </c>
      <c r="H74" s="35">
        <f>'[1]вспомогат'!J72</f>
        <v>-18004877.790000007</v>
      </c>
      <c r="I74" s="36">
        <f>'[1]вспомогат'!K72</f>
        <v>109.35283028428154</v>
      </c>
      <c r="J74" s="37">
        <f>'[1]вспомогат'!L72</f>
        <v>4116269.460000001</v>
      </c>
    </row>
    <row r="75" spans="1:10" ht="14.25" customHeight="1">
      <c r="A75" s="47" t="s">
        <v>77</v>
      </c>
      <c r="B75" s="44">
        <f>'[1]вспомогат'!B73</f>
        <v>25925474</v>
      </c>
      <c r="C75" s="44">
        <f>'[1]вспомогат'!C73</f>
        <v>5750136</v>
      </c>
      <c r="D75" s="44">
        <f>'[1]вспомогат'!D73</f>
        <v>2333997</v>
      </c>
      <c r="E75" s="33">
        <f>'[1]вспомогат'!G73</f>
        <v>4178704.460000001</v>
      </c>
      <c r="F75" s="38">
        <f>'[1]вспомогат'!H73</f>
        <v>23610.46000000043</v>
      </c>
      <c r="G75" s="39">
        <f>'[1]вспомогат'!I73</f>
        <v>1.0115891322911053</v>
      </c>
      <c r="H75" s="35">
        <f>'[1]вспомогат'!J73</f>
        <v>-2310386.5399999996</v>
      </c>
      <c r="I75" s="36">
        <f>'[1]вспомогат'!K73</f>
        <v>72.67140220683478</v>
      </c>
      <c r="J75" s="37">
        <f>'[1]вспомогат'!L73</f>
        <v>-1571431.539999999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163232000</v>
      </c>
      <c r="D76" s="44">
        <f>'[1]вспомогат'!D74</f>
        <v>51832000</v>
      </c>
      <c r="E76" s="33">
        <f>'[1]вспомогат'!G74</f>
        <v>114891060.86</v>
      </c>
      <c r="F76" s="38">
        <f>'[1]вспомогат'!H74</f>
        <v>1516370.330000043</v>
      </c>
      <c r="G76" s="39">
        <f>'[1]вспомогат'!I74</f>
        <v>2.9255485607347644</v>
      </c>
      <c r="H76" s="35">
        <f>'[1]вспомогат'!J74</f>
        <v>-50315629.66999996</v>
      </c>
      <c r="I76" s="36">
        <f>'[1]вспомогат'!K74</f>
        <v>70.38513334395216</v>
      </c>
      <c r="J76" s="37">
        <f>'[1]вспомогат'!L74</f>
        <v>-48340939.14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3933098</v>
      </c>
      <c r="D77" s="44">
        <f>'[1]вспомогат'!D75</f>
        <v>1033113</v>
      </c>
      <c r="E77" s="33">
        <f>'[1]вспомогат'!G75</f>
        <v>2991040.6800000006</v>
      </c>
      <c r="F77" s="38">
        <f>'[1]вспомогат'!H75</f>
        <v>41833.110000000335</v>
      </c>
      <c r="G77" s="39">
        <f>'[1]вспомогат'!I75</f>
        <v>4.0492288839652915</v>
      </c>
      <c r="H77" s="35">
        <f>'[1]вспомогат'!J75</f>
        <v>-991279.8899999997</v>
      </c>
      <c r="I77" s="36">
        <f>'[1]вспомогат'!K75</f>
        <v>76.04795710658622</v>
      </c>
      <c r="J77" s="37">
        <f>'[1]вспомогат'!L75</f>
        <v>-942057.3199999994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9481595</v>
      </c>
      <c r="D78" s="44">
        <f>'[1]вспомогат'!D76</f>
        <v>3121340</v>
      </c>
      <c r="E78" s="33">
        <f>'[1]вспомогат'!G76</f>
        <v>6803604.4799999995</v>
      </c>
      <c r="F78" s="38">
        <f>'[1]вспомогат'!H76</f>
        <v>25963.849999998696</v>
      </c>
      <c r="G78" s="39">
        <f>'[1]вспомогат'!I76</f>
        <v>0.831817424567612</v>
      </c>
      <c r="H78" s="35">
        <f>'[1]вспомогат'!J76</f>
        <v>-3095376.1500000013</v>
      </c>
      <c r="I78" s="36">
        <f>'[1]вспомогат'!K76</f>
        <v>71.75590689119288</v>
      </c>
      <c r="J78" s="37">
        <f>'[1]вспомогат'!L76</f>
        <v>-2677990.5200000005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3624003</v>
      </c>
      <c r="D79" s="44">
        <f>'[1]вспомогат'!D77</f>
        <v>1146274</v>
      </c>
      <c r="E79" s="33">
        <f>'[1]вспомогат'!G77</f>
        <v>3103435.21</v>
      </c>
      <c r="F79" s="38">
        <f>'[1]вспомогат'!H77</f>
        <v>15576.53000000026</v>
      </c>
      <c r="G79" s="39">
        <f>'[1]вспомогат'!I77</f>
        <v>1.358883652599663</v>
      </c>
      <c r="H79" s="35">
        <f>'[1]вспомогат'!J77</f>
        <v>-1130697.4699999997</v>
      </c>
      <c r="I79" s="36">
        <f>'[1]вспомогат'!K77</f>
        <v>85.63555852464802</v>
      </c>
      <c r="J79" s="37">
        <f>'[1]вспомогат'!L77</f>
        <v>-520567.79000000004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7536800</v>
      </c>
      <c r="D80" s="44">
        <f>'[1]вспомогат'!D78</f>
        <v>2834200</v>
      </c>
      <c r="E80" s="33">
        <f>'[1]вспомогат'!G78</f>
        <v>6932917.790000001</v>
      </c>
      <c r="F80" s="38">
        <f>'[1]вспомогат'!H78</f>
        <v>43837.87000000011</v>
      </c>
      <c r="G80" s="39">
        <f>'[1]вспомогат'!I78</f>
        <v>1.5467458189259795</v>
      </c>
      <c r="H80" s="35">
        <f>'[1]вспомогат'!J78</f>
        <v>-2790362.13</v>
      </c>
      <c r="I80" s="36">
        <f>'[1]вспомогат'!K78</f>
        <v>91.98755161341685</v>
      </c>
      <c r="J80" s="37">
        <f>'[1]вспомогат'!L78</f>
        <v>-603882.209999999</v>
      </c>
    </row>
    <row r="81" spans="1:10" ht="14.25" customHeight="1">
      <c r="A81" s="47" t="s">
        <v>83</v>
      </c>
      <c r="B81" s="44">
        <f>'[1]вспомогат'!B79</f>
        <v>15486500</v>
      </c>
      <c r="C81" s="44">
        <f>'[1]вспомогат'!C79</f>
        <v>4650740</v>
      </c>
      <c r="D81" s="44">
        <f>'[1]вспомогат'!D79</f>
        <v>1718891</v>
      </c>
      <c r="E81" s="33">
        <f>'[1]вспомогат'!G79</f>
        <v>2264684.23</v>
      </c>
      <c r="F81" s="38">
        <f>'[1]вспомогат'!H79</f>
        <v>13086.330000000075</v>
      </c>
      <c r="G81" s="39">
        <f>'[1]вспомогат'!I79</f>
        <v>0.7613240164734166</v>
      </c>
      <c r="H81" s="35">
        <f>'[1]вспомогат'!J79</f>
        <v>-1705804.67</v>
      </c>
      <c r="I81" s="36">
        <f>'[1]вспомогат'!K79</f>
        <v>48.69513733298357</v>
      </c>
      <c r="J81" s="37">
        <f>'[1]вспомогат'!L79</f>
        <v>-2386055.77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2111438</v>
      </c>
      <c r="D82" s="44">
        <f>'[1]вспомогат'!D80</f>
        <v>737316</v>
      </c>
      <c r="E82" s="33">
        <f>'[1]вспомогат'!G80</f>
        <v>2541563.4</v>
      </c>
      <c r="F82" s="38">
        <f>'[1]вспомогат'!H80</f>
        <v>17869.929999999702</v>
      </c>
      <c r="G82" s="39">
        <f>'[1]вспомогат'!I80</f>
        <v>2.423646035078542</v>
      </c>
      <c r="H82" s="35">
        <f>'[1]вспомогат'!J80</f>
        <v>-719446.0700000003</v>
      </c>
      <c r="I82" s="36">
        <f>'[1]вспомогат'!K80</f>
        <v>120.37120673209442</v>
      </c>
      <c r="J82" s="37">
        <f>'[1]вспомогат'!L80</f>
        <v>430125.3999999999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5281870</v>
      </c>
      <c r="D83" s="44">
        <f>'[1]вспомогат'!D81</f>
        <v>2025296</v>
      </c>
      <c r="E83" s="33">
        <f>'[1]вспомогат'!G81</f>
        <v>3684230.9899999998</v>
      </c>
      <c r="F83" s="38">
        <f>'[1]вспомогат'!H81</f>
        <v>19699.610000000335</v>
      </c>
      <c r="G83" s="39">
        <f>'[1]вспомогат'!I81</f>
        <v>0.9726780677985013</v>
      </c>
      <c r="H83" s="35">
        <f>'[1]вспомогат'!J81</f>
        <v>-2005596.3899999997</v>
      </c>
      <c r="I83" s="36">
        <f>'[1]вспомогат'!K81</f>
        <v>69.75239810900305</v>
      </c>
      <c r="J83" s="37">
        <f>'[1]вспомогат'!L81</f>
        <v>-1597639.0100000002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33265371</v>
      </c>
      <c r="D84" s="44">
        <f>'[1]вспомогат'!D82</f>
        <v>10066487</v>
      </c>
      <c r="E84" s="33">
        <f>'[1]вспомогат'!G82</f>
        <v>22715576.020000007</v>
      </c>
      <c r="F84" s="38">
        <f>'[1]вспомогат'!H82</f>
        <v>163038.22000000253</v>
      </c>
      <c r="G84" s="39">
        <f>'[1]вспомогат'!I82</f>
        <v>1.619613873241008</v>
      </c>
      <c r="H84" s="35">
        <f>'[1]вспомогат'!J82</f>
        <v>-9903448.779999997</v>
      </c>
      <c r="I84" s="36">
        <f>'[1]вспомогат'!K82</f>
        <v>68.28595424352852</v>
      </c>
      <c r="J84" s="37">
        <f>'[1]вспомогат'!L82</f>
        <v>-10549794.979999993</v>
      </c>
    </row>
    <row r="85" spans="1:10" ht="15" customHeight="1">
      <c r="A85" s="48" t="s">
        <v>87</v>
      </c>
      <c r="B85" s="41">
        <f>SUM(B18:B84)</f>
        <v>11601091434</v>
      </c>
      <c r="C85" s="41">
        <f>SUM(C18:C84)</f>
        <v>2628147178</v>
      </c>
      <c r="D85" s="41">
        <f>SUM(D18:D84)</f>
        <v>850375617</v>
      </c>
      <c r="E85" s="41">
        <f>SUM(E18:E84)</f>
        <v>1905516366.4799998</v>
      </c>
      <c r="F85" s="41">
        <f>SUM(F18:F84)</f>
        <v>16990818.889999542</v>
      </c>
      <c r="G85" s="42">
        <f>F85/D85*100</f>
        <v>1.9980369321901128</v>
      </c>
      <c r="H85" s="41">
        <f>SUM(H38:H84)</f>
        <v>-772956586.1200002</v>
      </c>
      <c r="I85" s="43">
        <f>E85/C85*100</f>
        <v>72.50417261373022</v>
      </c>
      <c r="J85" s="41">
        <f>SUM(J18:J84)</f>
        <v>-722630811.5200003</v>
      </c>
    </row>
    <row r="86" spans="1:10" ht="15.75" customHeight="1">
      <c r="A86" s="49" t="s">
        <v>88</v>
      </c>
      <c r="B86" s="50">
        <f>'[1]вспомогат'!B83</f>
        <v>14029237534</v>
      </c>
      <c r="C86" s="50">
        <f>'[1]вспомогат'!C83</f>
        <v>3213484508</v>
      </c>
      <c r="D86" s="50">
        <f>'[1]вспомогат'!D83</f>
        <v>1025780977</v>
      </c>
      <c r="E86" s="50">
        <f>'[1]вспомогат'!G83</f>
        <v>2325024266.0299993</v>
      </c>
      <c r="F86" s="50">
        <f>'[1]вспомогат'!H83</f>
        <v>20902172.52999947</v>
      </c>
      <c r="G86" s="51">
        <f>'[1]вспомогат'!I83</f>
        <v>2.037683774476885</v>
      </c>
      <c r="H86" s="50">
        <f>'[1]вспомогат'!J83</f>
        <v>-1004878804.4700004</v>
      </c>
      <c r="I86" s="51">
        <f>'[1]вспомогат'!K83</f>
        <v>72.35212306895613</v>
      </c>
      <c r="J86" s="50">
        <f>'[1]вспомогат'!L83</f>
        <v>-888460241.9700003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01.03.2021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2021-03-02T08:39:29Z</dcterms:created>
  <dcterms:modified xsi:type="dcterms:W3CDTF">2021-03-02T08:41:45Z</dcterms:modified>
  <cp:category/>
  <cp:version/>
  <cp:contentType/>
  <cp:contentStatus/>
</cp:coreProperties>
</file>