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<sst xmlns="http://schemas.openxmlformats.org/spreadsheetml/2006/main" count="94" uniqueCount="89">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</sst>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3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03.03.2021</v>
          </cell>
        </row>
        <row r="6">
          <cell r="G6" t="str">
            <v>Фактично надійшло на 03.03.2021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2427268400</v>
          </cell>
          <cell r="C10">
            <v>585007600</v>
          </cell>
          <cell r="D10">
            <v>175332600</v>
          </cell>
          <cell r="G10">
            <v>429131030</v>
          </cell>
          <cell r="H10">
            <v>14130207.50999993</v>
          </cell>
          <cell r="I10">
            <v>8.059087420137459</v>
          </cell>
          <cell r="J10">
            <v>-161202392.49000007</v>
          </cell>
          <cell r="K10">
            <v>73.35477863877324</v>
          </cell>
          <cell r="L10">
            <v>-155876570</v>
          </cell>
        </row>
        <row r="11">
          <cell r="B11">
            <v>344000</v>
          </cell>
          <cell r="C11">
            <v>102680</v>
          </cell>
          <cell r="D11">
            <v>31510</v>
          </cell>
          <cell r="G11">
            <v>70979.38</v>
          </cell>
          <cell r="H11">
            <v>5600.000000000007</v>
          </cell>
          <cell r="I11">
            <v>17.772135829895294</v>
          </cell>
          <cell r="J11">
            <v>-25909.999999999993</v>
          </cell>
          <cell r="K11">
            <v>69.12678223607324</v>
          </cell>
          <cell r="L11">
            <v>-31700.619999999995</v>
          </cell>
        </row>
        <row r="12">
          <cell r="B12">
            <v>23700</v>
          </cell>
          <cell r="C12">
            <v>4650</v>
          </cell>
          <cell r="D12">
            <v>1550</v>
          </cell>
          <cell r="G12">
            <v>84272.23999999999</v>
          </cell>
          <cell r="H12">
            <v>0</v>
          </cell>
          <cell r="I12">
            <v>0</v>
          </cell>
          <cell r="J12">
            <v>-1550</v>
          </cell>
          <cell r="K12">
            <v>1812.3062365591395</v>
          </cell>
          <cell r="L12">
            <v>79622.23999999999</v>
          </cell>
        </row>
        <row r="13">
          <cell r="B13">
            <v>400000</v>
          </cell>
          <cell r="C13">
            <v>112400</v>
          </cell>
          <cell r="D13">
            <v>30700</v>
          </cell>
          <cell r="G13">
            <v>163971.57</v>
          </cell>
          <cell r="H13">
            <v>3958</v>
          </cell>
          <cell r="I13">
            <v>12.892508143322475</v>
          </cell>
          <cell r="J13">
            <v>-26742</v>
          </cell>
          <cell r="K13">
            <v>145.8821797153025</v>
          </cell>
          <cell r="L13">
            <v>51571.57000000001</v>
          </cell>
        </row>
        <row r="14">
          <cell r="B14">
            <v>100000</v>
          </cell>
          <cell r="C14">
            <v>100000</v>
          </cell>
          <cell r="D14">
            <v>4000</v>
          </cell>
          <cell r="G14">
            <v>184928.44</v>
          </cell>
          <cell r="H14">
            <v>11400</v>
          </cell>
          <cell r="I14">
            <v>285</v>
          </cell>
          <cell r="J14">
            <v>7400</v>
          </cell>
          <cell r="K14">
            <v>184.92844</v>
          </cell>
          <cell r="L14">
            <v>84928.44</v>
          </cell>
        </row>
        <row r="15">
          <cell r="B15">
            <v>10000</v>
          </cell>
          <cell r="C15">
            <v>10000</v>
          </cell>
          <cell r="D15">
            <v>5000</v>
          </cell>
          <cell r="G15">
            <v>116512.79</v>
          </cell>
          <cell r="H15">
            <v>3983</v>
          </cell>
          <cell r="I15">
            <v>79.66</v>
          </cell>
          <cell r="J15">
            <v>-1017</v>
          </cell>
          <cell r="K15">
            <v>1165.1279</v>
          </cell>
          <cell r="L15">
            <v>106512.79</v>
          </cell>
        </row>
        <row r="16">
          <cell r="B16">
            <v>19660201</v>
          </cell>
          <cell r="C16">
            <v>3180031</v>
          </cell>
          <cell r="D16">
            <v>1102770</v>
          </cell>
          <cell r="G16">
            <v>3025500.73</v>
          </cell>
          <cell r="H16">
            <v>45893.520000000484</v>
          </cell>
          <cell r="I16">
            <v>4.161658369378971</v>
          </cell>
          <cell r="J16">
            <v>-1056876.4799999995</v>
          </cell>
          <cell r="K16">
            <v>95.1406049186313</v>
          </cell>
          <cell r="L16">
            <v>-154530.27000000002</v>
          </cell>
        </row>
        <row r="17">
          <cell r="B17">
            <v>66196615</v>
          </cell>
          <cell r="C17">
            <v>14159161</v>
          </cell>
          <cell r="D17">
            <v>4593956</v>
          </cell>
          <cell r="G17">
            <v>8264120.600000001</v>
          </cell>
          <cell r="H17">
            <v>131376.56000000145</v>
          </cell>
          <cell r="I17">
            <v>2.8597696625740747</v>
          </cell>
          <cell r="J17">
            <v>-4462579.439999999</v>
          </cell>
          <cell r="K17">
            <v>58.36589187735065</v>
          </cell>
          <cell r="L17">
            <v>-5895040.399999999</v>
          </cell>
        </row>
        <row r="18">
          <cell r="B18">
            <v>28075138</v>
          </cell>
          <cell r="C18">
            <v>5032640</v>
          </cell>
          <cell r="D18">
            <v>1319765</v>
          </cell>
          <cell r="G18">
            <v>3869165.660000001</v>
          </cell>
          <cell r="H18">
            <v>154526.50000000047</v>
          </cell>
          <cell r="I18">
            <v>11.708637522589283</v>
          </cell>
          <cell r="J18">
            <v>-1165238.4999999995</v>
          </cell>
          <cell r="K18">
            <v>76.88143121701535</v>
          </cell>
          <cell r="L18">
            <v>-1163474.339999999</v>
          </cell>
        </row>
        <row r="19">
          <cell r="B19">
            <v>22563587</v>
          </cell>
          <cell r="C19">
            <v>5279059</v>
          </cell>
          <cell r="D19">
            <v>3021000</v>
          </cell>
          <cell r="G19">
            <v>2738207.26</v>
          </cell>
          <cell r="H19">
            <v>74089.56999999983</v>
          </cell>
          <cell r="I19">
            <v>2.4524849387619936</v>
          </cell>
          <cell r="J19">
            <v>-2946910.43</v>
          </cell>
          <cell r="K19">
            <v>51.86923010331954</v>
          </cell>
          <cell r="L19">
            <v>-2540851.74</v>
          </cell>
        </row>
        <row r="20">
          <cell r="B20">
            <v>22886910</v>
          </cell>
          <cell r="C20">
            <v>3552720</v>
          </cell>
          <cell r="D20">
            <v>848410</v>
          </cell>
          <cell r="G20">
            <v>4100627.6600000006</v>
          </cell>
          <cell r="H20">
            <v>34860.18000000017</v>
          </cell>
          <cell r="I20">
            <v>4.108883676524341</v>
          </cell>
          <cell r="J20">
            <v>-813549.8199999998</v>
          </cell>
          <cell r="K20">
            <v>115.42220214370961</v>
          </cell>
          <cell r="L20">
            <v>547907.6600000006</v>
          </cell>
        </row>
        <row r="21">
          <cell r="B21">
            <v>23356090</v>
          </cell>
          <cell r="C21">
            <v>4717570</v>
          </cell>
          <cell r="D21">
            <v>1363630</v>
          </cell>
          <cell r="G21">
            <v>3530757.4000000004</v>
          </cell>
          <cell r="H21">
            <v>31877.74000000069</v>
          </cell>
          <cell r="I21">
            <v>2.3377118426553163</v>
          </cell>
          <cell r="J21">
            <v>-1331752.2599999993</v>
          </cell>
          <cell r="K21">
            <v>74.8427135156447</v>
          </cell>
          <cell r="L21">
            <v>-1186812.5999999996</v>
          </cell>
        </row>
        <row r="22">
          <cell r="B22">
            <v>42446726</v>
          </cell>
          <cell r="C22">
            <v>12021076</v>
          </cell>
          <cell r="D22">
            <v>3436003</v>
          </cell>
          <cell r="G22">
            <v>6168274.8100000005</v>
          </cell>
          <cell r="H22">
            <v>136418.65999999922</v>
          </cell>
          <cell r="I22">
            <v>3.9702718536625032</v>
          </cell>
          <cell r="J22">
            <v>-3299584.340000001</v>
          </cell>
          <cell r="K22">
            <v>51.31216881084523</v>
          </cell>
          <cell r="L22">
            <v>-5852801.1899999995</v>
          </cell>
        </row>
        <row r="23">
          <cell r="B23">
            <v>88219080</v>
          </cell>
          <cell r="C23">
            <v>15382241</v>
          </cell>
          <cell r="D23">
            <v>4568732</v>
          </cell>
          <cell r="G23">
            <v>12420374.839999998</v>
          </cell>
          <cell r="H23">
            <v>452170.5799999982</v>
          </cell>
          <cell r="I23">
            <v>9.897069471354376</v>
          </cell>
          <cell r="J23">
            <v>-4116561.420000002</v>
          </cell>
          <cell r="K23">
            <v>80.74489822386737</v>
          </cell>
          <cell r="L23">
            <v>-2961866.160000002</v>
          </cell>
        </row>
        <row r="24">
          <cell r="B24">
            <v>28414475</v>
          </cell>
          <cell r="C24">
            <v>4600675</v>
          </cell>
          <cell r="D24">
            <v>1310490</v>
          </cell>
          <cell r="G24">
            <v>4898816.76</v>
          </cell>
          <cell r="H24">
            <v>108232.49000000022</v>
          </cell>
          <cell r="I24">
            <v>8.258932918221445</v>
          </cell>
          <cell r="J24">
            <v>-1202257.5099999998</v>
          </cell>
          <cell r="K24">
            <v>106.48039168165539</v>
          </cell>
          <cell r="L24">
            <v>298141.7599999998</v>
          </cell>
        </row>
        <row r="25">
          <cell r="B25">
            <v>34468000</v>
          </cell>
          <cell r="C25">
            <v>8398533</v>
          </cell>
          <cell r="D25">
            <v>2755570</v>
          </cell>
          <cell r="G25">
            <v>6237351.230000002</v>
          </cell>
          <cell r="H25">
            <v>162609.79000000097</v>
          </cell>
          <cell r="I25">
            <v>5.901130800524065</v>
          </cell>
          <cell r="J25">
            <v>-2592960.209999999</v>
          </cell>
          <cell r="K25">
            <v>74.26715153706013</v>
          </cell>
          <cell r="L25">
            <v>-2161181.7699999977</v>
          </cell>
        </row>
        <row r="26">
          <cell r="B26">
            <v>15682956</v>
          </cell>
          <cell r="C26">
            <v>5969512</v>
          </cell>
          <cell r="D26">
            <v>3770899</v>
          </cell>
          <cell r="G26">
            <v>2373618.2199999997</v>
          </cell>
          <cell r="H26">
            <v>46711.12999999942</v>
          </cell>
          <cell r="I26">
            <v>1.2387266272578348</v>
          </cell>
          <cell r="J26">
            <v>-3724187.8700000006</v>
          </cell>
          <cell r="K26">
            <v>39.76234941817689</v>
          </cell>
          <cell r="L26">
            <v>-3595893.7800000003</v>
          </cell>
        </row>
        <row r="27">
          <cell r="B27">
            <v>28188190</v>
          </cell>
          <cell r="C27">
            <v>5056499</v>
          </cell>
          <cell r="D27">
            <v>1362459</v>
          </cell>
          <cell r="G27">
            <v>4560890.28</v>
          </cell>
          <cell r="H27">
            <v>57903.75000000093</v>
          </cell>
          <cell r="I27">
            <v>4.2499444019967525</v>
          </cell>
          <cell r="J27">
            <v>-1304555.249999999</v>
          </cell>
          <cell r="K27">
            <v>90.19857968922767</v>
          </cell>
          <cell r="L27">
            <v>-495608.71999999974</v>
          </cell>
        </row>
        <row r="28">
          <cell r="B28">
            <v>11226700</v>
          </cell>
          <cell r="C28">
            <v>1865651</v>
          </cell>
          <cell r="D28">
            <v>596017</v>
          </cell>
          <cell r="G28">
            <v>1905997.74</v>
          </cell>
          <cell r="H28">
            <v>22975.939999999944</v>
          </cell>
          <cell r="I28">
            <v>3.8549135343454872</v>
          </cell>
          <cell r="J28">
            <v>-573041.06</v>
          </cell>
          <cell r="K28">
            <v>102.16260919110809</v>
          </cell>
          <cell r="L28">
            <v>40346.73999999999</v>
          </cell>
        </row>
        <row r="29">
          <cell r="B29">
            <v>69657100</v>
          </cell>
          <cell r="C29">
            <v>15406510</v>
          </cell>
          <cell r="D29">
            <v>4660090</v>
          </cell>
          <cell r="G29">
            <v>10509581.450000003</v>
          </cell>
          <cell r="H29">
            <v>151460.16999999993</v>
          </cell>
          <cell r="I29">
            <v>3.2501554691003807</v>
          </cell>
          <cell r="J29">
            <v>-4508629.83</v>
          </cell>
          <cell r="K29">
            <v>68.21519896459355</v>
          </cell>
          <cell r="L29">
            <v>-4896928.549999997</v>
          </cell>
        </row>
        <row r="30">
          <cell r="B30">
            <v>90870100</v>
          </cell>
          <cell r="C30">
            <v>19984800</v>
          </cell>
          <cell r="D30">
            <v>6392200</v>
          </cell>
          <cell r="G30">
            <v>16701749.750000004</v>
          </cell>
          <cell r="H30">
            <v>641335.0900000036</v>
          </cell>
          <cell r="I30">
            <v>10.033088607991045</v>
          </cell>
          <cell r="J30">
            <v>-5750864.909999996</v>
          </cell>
          <cell r="K30">
            <v>83.57226367038952</v>
          </cell>
          <cell r="L30">
            <v>-3283050.2499999963</v>
          </cell>
        </row>
        <row r="31">
          <cell r="B31">
            <v>43435500</v>
          </cell>
          <cell r="C31">
            <v>7681465</v>
          </cell>
          <cell r="D31">
            <v>2394005</v>
          </cell>
          <cell r="G31">
            <v>5256563.750000001</v>
          </cell>
          <cell r="H31">
            <v>142671.6200000001</v>
          </cell>
          <cell r="I31">
            <v>5.9595372607826675</v>
          </cell>
          <cell r="J31">
            <v>-2251333.38</v>
          </cell>
          <cell r="K31">
            <v>68.43178677504879</v>
          </cell>
          <cell r="L31">
            <v>-2424901.249999999</v>
          </cell>
        </row>
        <row r="32">
          <cell r="B32">
            <v>82562970</v>
          </cell>
          <cell r="C32">
            <v>14669440</v>
          </cell>
          <cell r="D32">
            <v>3855350</v>
          </cell>
          <cell r="G32">
            <v>11851683.21</v>
          </cell>
          <cell r="H32">
            <v>306688.4900000021</v>
          </cell>
          <cell r="I32">
            <v>7.95488062043659</v>
          </cell>
          <cell r="J32">
            <v>-3548661.509999998</v>
          </cell>
          <cell r="K32">
            <v>80.79165400996902</v>
          </cell>
          <cell r="L32">
            <v>-2817756.789999999</v>
          </cell>
        </row>
        <row r="33">
          <cell r="B33">
            <v>111000000</v>
          </cell>
          <cell r="C33">
            <v>26345960</v>
          </cell>
          <cell r="D33">
            <v>7825450</v>
          </cell>
          <cell r="G33">
            <v>17240103.93</v>
          </cell>
          <cell r="H33">
            <v>1294925.9900000002</v>
          </cell>
          <cell r="I33">
            <v>16.5476233315656</v>
          </cell>
          <cell r="J33">
            <v>-6530524.01</v>
          </cell>
          <cell r="K33">
            <v>65.43737229541075</v>
          </cell>
          <cell r="L33">
            <v>-9105856.07</v>
          </cell>
        </row>
        <row r="34">
          <cell r="B34">
            <v>21371120</v>
          </cell>
          <cell r="C34">
            <v>3742450</v>
          </cell>
          <cell r="D34">
            <v>1147206</v>
          </cell>
          <cell r="G34">
            <v>2789039.79</v>
          </cell>
          <cell r="H34">
            <v>25807.72999999998</v>
          </cell>
          <cell r="I34">
            <v>2.2496160236260954</v>
          </cell>
          <cell r="J34">
            <v>-1121398.27</v>
          </cell>
          <cell r="K34">
            <v>74.52443693302516</v>
          </cell>
          <cell r="L34">
            <v>-953410.21</v>
          </cell>
        </row>
        <row r="35">
          <cell r="B35">
            <v>90103117</v>
          </cell>
          <cell r="C35">
            <v>17793234</v>
          </cell>
          <cell r="D35">
            <v>5333892</v>
          </cell>
          <cell r="G35">
            <v>13960916.909999998</v>
          </cell>
          <cell r="H35">
            <v>523109.0999999996</v>
          </cell>
          <cell r="I35">
            <v>9.807268313644139</v>
          </cell>
          <cell r="J35">
            <v>-4810782.9</v>
          </cell>
          <cell r="K35">
            <v>78.46194182575242</v>
          </cell>
          <cell r="L35">
            <v>-3832317.0900000017</v>
          </cell>
        </row>
        <row r="36">
          <cell r="B36">
            <v>26309400</v>
          </cell>
          <cell r="C36">
            <v>4842002</v>
          </cell>
          <cell r="D36">
            <v>1417043</v>
          </cell>
          <cell r="G36">
            <v>3889700.6900000004</v>
          </cell>
          <cell r="H36">
            <v>28926.070000000298</v>
          </cell>
          <cell r="I36">
            <v>2.041297970492095</v>
          </cell>
          <cell r="J36">
            <v>-1388116.9299999997</v>
          </cell>
          <cell r="K36">
            <v>80.33248829719608</v>
          </cell>
          <cell r="L36">
            <v>-952301.3099999996</v>
          </cell>
        </row>
        <row r="37">
          <cell r="B37">
            <v>12838300</v>
          </cell>
          <cell r="C37">
            <v>1343200</v>
          </cell>
          <cell r="D37">
            <v>436100</v>
          </cell>
          <cell r="G37">
            <v>1474165.57</v>
          </cell>
          <cell r="H37">
            <v>89496.84000000008</v>
          </cell>
          <cell r="I37">
            <v>20.5220912634717</v>
          </cell>
          <cell r="J37">
            <v>-346603.1599999999</v>
          </cell>
          <cell r="K37">
            <v>109.7502657832043</v>
          </cell>
          <cell r="L37">
            <v>130965.57000000007</v>
          </cell>
        </row>
        <row r="38">
          <cell r="B38">
            <v>14272562</v>
          </cell>
          <cell r="C38">
            <v>1608155</v>
          </cell>
          <cell r="D38">
            <v>465682</v>
          </cell>
          <cell r="G38">
            <v>1574818.6</v>
          </cell>
          <cell r="H38">
            <v>47301.60000000009</v>
          </cell>
          <cell r="I38">
            <v>10.157489445587352</v>
          </cell>
          <cell r="J38">
            <v>-418380.3999999999</v>
          </cell>
          <cell r="K38">
            <v>97.92704061486612</v>
          </cell>
          <cell r="L38">
            <v>-33336.39999999991</v>
          </cell>
        </row>
        <row r="39">
          <cell r="B39">
            <v>17818680</v>
          </cell>
          <cell r="C39">
            <v>3405533</v>
          </cell>
          <cell r="D39">
            <v>1513584</v>
          </cell>
          <cell r="G39">
            <v>2127896.67</v>
          </cell>
          <cell r="H39">
            <v>42690.9299999997</v>
          </cell>
          <cell r="I39">
            <v>2.8205193765261596</v>
          </cell>
          <cell r="J39">
            <v>-1470893.0700000003</v>
          </cell>
          <cell r="K39">
            <v>62.483513447087425</v>
          </cell>
          <cell r="L39">
            <v>-1277636.33</v>
          </cell>
        </row>
        <row r="40">
          <cell r="B40">
            <v>19582000</v>
          </cell>
          <cell r="C40">
            <v>3850470</v>
          </cell>
          <cell r="D40">
            <v>1376640</v>
          </cell>
          <cell r="G40">
            <v>3131717.540000001</v>
          </cell>
          <cell r="H40">
            <v>88420.5700000003</v>
          </cell>
          <cell r="I40">
            <v>6.422926109948883</v>
          </cell>
          <cell r="J40">
            <v>-1288219.4299999997</v>
          </cell>
          <cell r="K40">
            <v>81.33338371679304</v>
          </cell>
          <cell r="L40">
            <v>-718752.459999999</v>
          </cell>
        </row>
        <row r="41">
          <cell r="B41">
            <v>13860049</v>
          </cell>
          <cell r="C41">
            <v>2639059</v>
          </cell>
          <cell r="D41">
            <v>725001</v>
          </cell>
          <cell r="G41">
            <v>1752189.65</v>
          </cell>
          <cell r="H41">
            <v>18759.86999999988</v>
          </cell>
          <cell r="I41">
            <v>2.5875647068072842</v>
          </cell>
          <cell r="J41">
            <v>-706241.1300000001</v>
          </cell>
          <cell r="K41">
            <v>66.3944856859964</v>
          </cell>
          <cell r="L41">
            <v>-886869.3500000001</v>
          </cell>
        </row>
        <row r="42">
          <cell r="B42">
            <v>62090650</v>
          </cell>
          <cell r="C42">
            <v>12107926</v>
          </cell>
          <cell r="D42">
            <v>4643045</v>
          </cell>
          <cell r="G42">
            <v>8411279.340000002</v>
          </cell>
          <cell r="H42">
            <v>183383.58000000194</v>
          </cell>
          <cell r="I42">
            <v>3.94964037608944</v>
          </cell>
          <cell r="J42">
            <v>-4459661.419999998</v>
          </cell>
          <cell r="K42">
            <v>69.46920009256748</v>
          </cell>
          <cell r="L42">
            <v>-3696646.6599999983</v>
          </cell>
        </row>
        <row r="43">
          <cell r="B43">
            <v>69110296</v>
          </cell>
          <cell r="C43">
            <v>18394424</v>
          </cell>
          <cell r="D43">
            <v>6582413</v>
          </cell>
          <cell r="G43">
            <v>8495442.229999999</v>
          </cell>
          <cell r="H43">
            <v>289871.8399999989</v>
          </cell>
          <cell r="I43">
            <v>4.4037321875731426</v>
          </cell>
          <cell r="J43">
            <v>-6292541.160000001</v>
          </cell>
          <cell r="K43">
            <v>46.184877710767125</v>
          </cell>
          <cell r="L43">
            <v>-9898981.770000001</v>
          </cell>
        </row>
        <row r="44">
          <cell r="B44">
            <v>115434670</v>
          </cell>
          <cell r="C44">
            <v>21616272</v>
          </cell>
          <cell r="D44">
            <v>6340270</v>
          </cell>
          <cell r="G44">
            <v>16458869.940000003</v>
          </cell>
          <cell r="H44">
            <v>1260229.1100000013</v>
          </cell>
          <cell r="I44">
            <v>19.87658427795664</v>
          </cell>
          <cell r="J44">
            <v>-5080040.889999999</v>
          </cell>
          <cell r="K44">
            <v>76.14111230650688</v>
          </cell>
          <cell r="L44">
            <v>-5157402.059999997</v>
          </cell>
        </row>
        <row r="45">
          <cell r="B45">
            <v>17967550</v>
          </cell>
          <cell r="C45">
            <v>3400824</v>
          </cell>
          <cell r="D45">
            <v>1467800</v>
          </cell>
          <cell r="G45">
            <v>2414782.5300000003</v>
          </cell>
          <cell r="H45">
            <v>15542.209999999963</v>
          </cell>
          <cell r="I45">
            <v>1.0588779125221393</v>
          </cell>
          <cell r="J45">
            <v>-1452257.79</v>
          </cell>
          <cell r="K45">
            <v>71.00580712203866</v>
          </cell>
          <cell r="L45">
            <v>-986041.4699999997</v>
          </cell>
        </row>
        <row r="46">
          <cell r="B46">
            <v>20127100</v>
          </cell>
          <cell r="C46">
            <v>4138510</v>
          </cell>
          <cell r="D46">
            <v>1334030</v>
          </cell>
          <cell r="G46">
            <v>2528850.0700000003</v>
          </cell>
          <cell r="H46">
            <v>123430.9700000002</v>
          </cell>
          <cell r="I46">
            <v>9.252488324850281</v>
          </cell>
          <cell r="J46">
            <v>-1210599.0299999998</v>
          </cell>
          <cell r="K46">
            <v>61.10532703799194</v>
          </cell>
          <cell r="L46">
            <v>-1609659.9299999997</v>
          </cell>
        </row>
        <row r="47">
          <cell r="B47">
            <v>75036221</v>
          </cell>
          <cell r="C47">
            <v>14530134</v>
          </cell>
          <cell r="D47">
            <v>4388230</v>
          </cell>
          <cell r="G47">
            <v>9197145.650000002</v>
          </cell>
          <cell r="H47">
            <v>327065.25000000186</v>
          </cell>
          <cell r="I47">
            <v>7.453238549483547</v>
          </cell>
          <cell r="J47">
            <v>-4061164.749999998</v>
          </cell>
          <cell r="K47">
            <v>63.29704633143785</v>
          </cell>
          <cell r="L47">
            <v>-5332988.349999998</v>
          </cell>
        </row>
        <row r="48">
          <cell r="B48">
            <v>28402326</v>
          </cell>
          <cell r="C48">
            <v>6031900</v>
          </cell>
          <cell r="D48">
            <v>1651350</v>
          </cell>
          <cell r="G48">
            <v>4098143.06</v>
          </cell>
          <cell r="H48">
            <v>165517.68000000017</v>
          </cell>
          <cell r="I48">
            <v>10.023173766917987</v>
          </cell>
          <cell r="J48">
            <v>-1485832.3199999998</v>
          </cell>
          <cell r="K48">
            <v>67.94116381239742</v>
          </cell>
          <cell r="L48">
            <v>-1933756.94</v>
          </cell>
        </row>
        <row r="49">
          <cell r="B49">
            <v>18021230</v>
          </cell>
          <cell r="C49">
            <v>3400675</v>
          </cell>
          <cell r="D49">
            <v>910100</v>
          </cell>
          <cell r="G49">
            <v>3175644.18</v>
          </cell>
          <cell r="H49">
            <v>38913.500000000466</v>
          </cell>
          <cell r="I49">
            <v>4.275738929787987</v>
          </cell>
          <cell r="J49">
            <v>-871186.4999999995</v>
          </cell>
          <cell r="K49">
            <v>93.38276018731577</v>
          </cell>
          <cell r="L49">
            <v>-225030.81999999983</v>
          </cell>
        </row>
        <row r="50">
          <cell r="B50">
            <v>35325885</v>
          </cell>
          <cell r="C50">
            <v>4962198</v>
          </cell>
          <cell r="D50">
            <v>1722597</v>
          </cell>
          <cell r="G50">
            <v>6849431.380000001</v>
          </cell>
          <cell r="H50">
            <v>36838.10000000056</v>
          </cell>
          <cell r="I50">
            <v>2.1385210818317084</v>
          </cell>
          <cell r="J50">
            <v>-1685758.8999999994</v>
          </cell>
          <cell r="K50">
            <v>138.03220629245348</v>
          </cell>
          <cell r="L50">
            <v>1887233.3800000008</v>
          </cell>
        </row>
        <row r="51">
          <cell r="B51">
            <v>26227300</v>
          </cell>
          <cell r="C51">
            <v>4153130</v>
          </cell>
          <cell r="D51">
            <v>1395890</v>
          </cell>
          <cell r="G51">
            <v>3029312.1000000006</v>
          </cell>
          <cell r="H51">
            <v>91426.25</v>
          </cell>
          <cell r="I51">
            <v>6.549674401278038</v>
          </cell>
          <cell r="J51">
            <v>-1304463.75</v>
          </cell>
          <cell r="K51">
            <v>72.94045936438303</v>
          </cell>
          <cell r="L51">
            <v>-1123817.8999999994</v>
          </cell>
        </row>
        <row r="52">
          <cell r="B52">
            <v>486210400</v>
          </cell>
          <cell r="C52">
            <v>111353630</v>
          </cell>
          <cell r="D52">
            <v>33690600</v>
          </cell>
          <cell r="G52">
            <v>83076637.28</v>
          </cell>
          <cell r="H52">
            <v>2376808.669999987</v>
          </cell>
          <cell r="I52">
            <v>7.054812529310807</v>
          </cell>
          <cell r="J52">
            <v>-31313791.330000013</v>
          </cell>
          <cell r="K52">
            <v>74.60613298372041</v>
          </cell>
          <cell r="L52">
            <v>-28276992.72</v>
          </cell>
        </row>
        <row r="53">
          <cell r="B53">
            <v>57772743</v>
          </cell>
          <cell r="C53">
            <v>9644064</v>
          </cell>
          <cell r="D53">
            <v>3111929</v>
          </cell>
          <cell r="G53">
            <v>7866335.609999999</v>
          </cell>
          <cell r="H53">
            <v>163889.24000000022</v>
          </cell>
          <cell r="I53">
            <v>5.266483907569878</v>
          </cell>
          <cell r="J53">
            <v>-2948039.76</v>
          </cell>
          <cell r="K53">
            <v>81.5666052195423</v>
          </cell>
          <cell r="L53">
            <v>-1777728.3900000006</v>
          </cell>
        </row>
        <row r="54">
          <cell r="B54">
            <v>12534241</v>
          </cell>
          <cell r="C54">
            <v>2613616</v>
          </cell>
          <cell r="D54">
            <v>684999</v>
          </cell>
          <cell r="G54">
            <v>1947726.6100000003</v>
          </cell>
          <cell r="H54">
            <v>39415.15000000037</v>
          </cell>
          <cell r="I54">
            <v>5.754044896415961</v>
          </cell>
          <cell r="J54">
            <v>-645583.8499999996</v>
          </cell>
          <cell r="K54">
            <v>74.52229439978943</v>
          </cell>
          <cell r="L54">
            <v>-665889.3899999997</v>
          </cell>
        </row>
        <row r="55">
          <cell r="B55">
            <v>247090055</v>
          </cell>
          <cell r="C55">
            <v>64566608</v>
          </cell>
          <cell r="D55">
            <v>21360012</v>
          </cell>
          <cell r="G55">
            <v>37828093.640000015</v>
          </cell>
          <cell r="H55">
            <v>420004.6600000113</v>
          </cell>
          <cell r="I55">
            <v>1.9663128466407758</v>
          </cell>
          <cell r="J55">
            <v>-20940007.33999999</v>
          </cell>
          <cell r="K55">
            <v>58.58770471572553</v>
          </cell>
          <cell r="L55">
            <v>-26738514.359999985</v>
          </cell>
        </row>
        <row r="56">
          <cell r="B56">
            <v>53582320</v>
          </cell>
          <cell r="C56">
            <v>8977060</v>
          </cell>
          <cell r="D56">
            <v>2864520</v>
          </cell>
          <cell r="G56">
            <v>7305206.340000001</v>
          </cell>
          <cell r="H56">
            <v>149191.73999999836</v>
          </cell>
          <cell r="I56">
            <v>5.208263164509179</v>
          </cell>
          <cell r="J56">
            <v>-2715328.2600000016</v>
          </cell>
          <cell r="K56">
            <v>81.37637868077078</v>
          </cell>
          <cell r="L56">
            <v>-1671853.6599999992</v>
          </cell>
        </row>
        <row r="57">
          <cell r="B57">
            <v>12321700</v>
          </cell>
          <cell r="C57">
            <v>1710250</v>
          </cell>
          <cell r="D57">
            <v>524250</v>
          </cell>
          <cell r="G57">
            <v>1937135.4100000001</v>
          </cell>
          <cell r="H57">
            <v>47590.090000000084</v>
          </cell>
          <cell r="I57">
            <v>9.077747257987618</v>
          </cell>
          <cell r="J57">
            <v>-476659.9099999999</v>
          </cell>
          <cell r="K57">
            <v>113.26621312673586</v>
          </cell>
          <cell r="L57">
            <v>226885.41000000015</v>
          </cell>
        </row>
        <row r="58">
          <cell r="B58">
            <v>22815730</v>
          </cell>
          <cell r="C58">
            <v>4015530</v>
          </cell>
          <cell r="D58">
            <v>1284720</v>
          </cell>
          <cell r="G58">
            <v>2638174.4999999995</v>
          </cell>
          <cell r="H58">
            <v>25867.819999999832</v>
          </cell>
          <cell r="I58">
            <v>2.0134986611868606</v>
          </cell>
          <cell r="J58">
            <v>-1258852.1800000002</v>
          </cell>
          <cell r="K58">
            <v>65.69928502588698</v>
          </cell>
          <cell r="L58">
            <v>-1377355.5000000005</v>
          </cell>
        </row>
        <row r="59">
          <cell r="B59">
            <v>23396500</v>
          </cell>
          <cell r="C59">
            <v>4637660</v>
          </cell>
          <cell r="D59">
            <v>1572300</v>
          </cell>
          <cell r="G59">
            <v>2792509.63</v>
          </cell>
          <cell r="H59">
            <v>46607.72999999998</v>
          </cell>
          <cell r="I59">
            <v>2.9643026140049598</v>
          </cell>
          <cell r="J59">
            <v>-1525692.27</v>
          </cell>
          <cell r="K59">
            <v>60.21376362217153</v>
          </cell>
          <cell r="L59">
            <v>-1845150.37</v>
          </cell>
        </row>
        <row r="60">
          <cell r="B60">
            <v>64941800</v>
          </cell>
          <cell r="C60">
            <v>14997621</v>
          </cell>
          <cell r="D60">
            <v>4999207</v>
          </cell>
          <cell r="G60">
            <v>13115427.399999997</v>
          </cell>
          <cell r="H60">
            <v>192498.15000000037</v>
          </cell>
          <cell r="I60">
            <v>3.8505737009889844</v>
          </cell>
          <cell r="J60">
            <v>-4806708.85</v>
          </cell>
          <cell r="K60">
            <v>87.45005224495269</v>
          </cell>
          <cell r="L60">
            <v>-1882193.6000000034</v>
          </cell>
        </row>
        <row r="61">
          <cell r="B61">
            <v>17000000</v>
          </cell>
          <cell r="C61">
            <v>2819302</v>
          </cell>
          <cell r="D61">
            <v>784807</v>
          </cell>
          <cell r="G61">
            <v>2309691.6399999987</v>
          </cell>
          <cell r="H61">
            <v>32650.469999998342</v>
          </cell>
          <cell r="I61">
            <v>4.160318396752111</v>
          </cell>
          <cell r="J61">
            <v>-752156.5300000017</v>
          </cell>
          <cell r="K61">
            <v>81.92423656635575</v>
          </cell>
          <cell r="L61">
            <v>-509610.36000000127</v>
          </cell>
        </row>
        <row r="62">
          <cell r="B62">
            <v>17403486</v>
          </cell>
          <cell r="C62">
            <v>3004273</v>
          </cell>
          <cell r="D62">
            <v>917919</v>
          </cell>
          <cell r="G62">
            <v>4297303.760000002</v>
          </cell>
          <cell r="H62">
            <v>125295.67000000132</v>
          </cell>
          <cell r="I62">
            <v>13.649970204342793</v>
          </cell>
          <cell r="J62">
            <v>-792623.3299999987</v>
          </cell>
          <cell r="K62">
            <v>143.03972242203028</v>
          </cell>
          <cell r="L62">
            <v>1293030.7600000016</v>
          </cell>
        </row>
        <row r="63">
          <cell r="B63">
            <v>33732700</v>
          </cell>
          <cell r="C63">
            <v>3502670</v>
          </cell>
          <cell r="D63">
            <v>1234750</v>
          </cell>
          <cell r="G63">
            <v>4175667.6999999997</v>
          </cell>
          <cell r="H63">
            <v>75875.71999999927</v>
          </cell>
          <cell r="I63">
            <v>6.145026928527984</v>
          </cell>
          <cell r="J63">
            <v>-1158874.2800000007</v>
          </cell>
          <cell r="K63">
            <v>119.21384829287372</v>
          </cell>
          <cell r="L63">
            <v>672997.6999999997</v>
          </cell>
        </row>
        <row r="64">
          <cell r="B64">
            <v>100401880</v>
          </cell>
          <cell r="C64">
            <v>16966195</v>
          </cell>
          <cell r="D64">
            <v>5927105</v>
          </cell>
          <cell r="G64">
            <v>15695033.209999999</v>
          </cell>
          <cell r="H64">
            <v>264458.6400000006</v>
          </cell>
          <cell r="I64">
            <v>4.461851780928473</v>
          </cell>
          <cell r="J64">
            <v>-5662646.359999999</v>
          </cell>
          <cell r="K64">
            <v>92.50767900522185</v>
          </cell>
          <cell r="L64">
            <v>-1271161.790000001</v>
          </cell>
        </row>
        <row r="65">
          <cell r="B65">
            <v>87729034</v>
          </cell>
          <cell r="C65">
            <v>18625136</v>
          </cell>
          <cell r="D65">
            <v>6550152</v>
          </cell>
          <cell r="G65">
            <v>15387884.600000005</v>
          </cell>
          <cell r="H65">
            <v>490742.05000000075</v>
          </cell>
          <cell r="I65">
            <v>7.4920711763635515</v>
          </cell>
          <cell r="J65">
            <v>-6059409.949999999</v>
          </cell>
          <cell r="K65">
            <v>82.61891134647288</v>
          </cell>
          <cell r="L65">
            <v>-3237251.399999995</v>
          </cell>
        </row>
        <row r="66">
          <cell r="B66">
            <v>59227834</v>
          </cell>
          <cell r="C66">
            <v>17084622</v>
          </cell>
          <cell r="D66">
            <v>7698119</v>
          </cell>
          <cell r="G66">
            <v>11414553.990000002</v>
          </cell>
          <cell r="H66">
            <v>207521.01999999955</v>
          </cell>
          <cell r="I66">
            <v>2.695736711786341</v>
          </cell>
          <cell r="J66">
            <v>-7490597.98</v>
          </cell>
          <cell r="K66">
            <v>66.81186150913963</v>
          </cell>
          <cell r="L66">
            <v>-5670068.009999998</v>
          </cell>
        </row>
        <row r="67">
          <cell r="B67">
            <v>878630800</v>
          </cell>
          <cell r="C67">
            <v>235920600</v>
          </cell>
          <cell r="D67">
            <v>91782200</v>
          </cell>
          <cell r="G67">
            <v>167032818.75999993</v>
          </cell>
          <cell r="H67">
            <v>2661638.389999956</v>
          </cell>
          <cell r="I67">
            <v>2.899950524175664</v>
          </cell>
          <cell r="J67">
            <v>-89120561.61000004</v>
          </cell>
          <cell r="K67">
            <v>70.80043826609457</v>
          </cell>
          <cell r="L67">
            <v>-68887781.24000007</v>
          </cell>
        </row>
        <row r="68">
          <cell r="B68">
            <v>6492000000</v>
          </cell>
          <cell r="C68">
            <v>1502500000</v>
          </cell>
          <cell r="D68">
            <v>466800000</v>
          </cell>
          <cell r="G68">
            <v>1098019677.4899998</v>
          </cell>
          <cell r="H68">
            <v>22919770.819999695</v>
          </cell>
          <cell r="I68">
            <v>4.909976610968229</v>
          </cell>
          <cell r="J68">
            <v>-443880229.1800003</v>
          </cell>
          <cell r="K68">
            <v>73.0795126449251</v>
          </cell>
          <cell r="L68">
            <v>-404480322.5100002</v>
          </cell>
        </row>
        <row r="69">
          <cell r="B69">
            <v>23163726</v>
          </cell>
          <cell r="C69">
            <v>4208340</v>
          </cell>
          <cell r="D69">
            <v>1386944</v>
          </cell>
          <cell r="G69">
            <v>2732218.52</v>
          </cell>
          <cell r="H69">
            <v>219146.06999999983</v>
          </cell>
          <cell r="I69">
            <v>15.800642996400708</v>
          </cell>
          <cell r="J69">
            <v>-1167797.9300000002</v>
          </cell>
          <cell r="K69">
            <v>64.92390158589848</v>
          </cell>
          <cell r="L69">
            <v>-1476121.48</v>
          </cell>
        </row>
        <row r="70">
          <cell r="B70">
            <v>26260500</v>
          </cell>
          <cell r="C70">
            <v>5673877</v>
          </cell>
          <cell r="D70">
            <v>1543551</v>
          </cell>
          <cell r="G70">
            <v>4380866.410000001</v>
          </cell>
          <cell r="H70">
            <v>87701.45000000112</v>
          </cell>
          <cell r="I70">
            <v>5.681798009913577</v>
          </cell>
          <cell r="J70">
            <v>-1455849.5499999989</v>
          </cell>
          <cell r="K70">
            <v>77.21116284332567</v>
          </cell>
          <cell r="L70">
            <v>-1293010.589999999</v>
          </cell>
        </row>
        <row r="71">
          <cell r="B71">
            <v>34002800</v>
          </cell>
          <cell r="C71">
            <v>7184484</v>
          </cell>
          <cell r="D71">
            <v>2421100</v>
          </cell>
          <cell r="G71">
            <v>5583918.950000001</v>
          </cell>
          <cell r="H71">
            <v>82111.65000000037</v>
          </cell>
          <cell r="I71">
            <v>3.3915017967039924</v>
          </cell>
          <cell r="J71">
            <v>-2338988.3499999996</v>
          </cell>
          <cell r="K71">
            <v>77.72192060000414</v>
          </cell>
          <cell r="L71">
            <v>-1600565.0499999989</v>
          </cell>
        </row>
        <row r="72">
          <cell r="B72">
            <v>207684300</v>
          </cell>
          <cell r="C72">
            <v>44010950</v>
          </cell>
          <cell r="D72">
            <v>18359850</v>
          </cell>
          <cell r="G72">
            <v>48397133.559999995</v>
          </cell>
          <cell r="H72">
            <v>624886.3099999875</v>
          </cell>
          <cell r="I72">
            <v>3.4035480137364273</v>
          </cell>
          <cell r="J72">
            <v>-17734963.690000013</v>
          </cell>
          <cell r="K72">
            <v>109.96611879543612</v>
          </cell>
          <cell r="L72">
            <v>4386183.559999995</v>
          </cell>
        </row>
        <row r="73">
          <cell r="B73">
            <v>25925474</v>
          </cell>
          <cell r="C73">
            <v>5750136</v>
          </cell>
          <cell r="D73">
            <v>2333997</v>
          </cell>
          <cell r="G73">
            <v>4335581.24</v>
          </cell>
          <cell r="H73">
            <v>180487.23999999976</v>
          </cell>
          <cell r="I73">
            <v>7.732967951544058</v>
          </cell>
          <cell r="J73">
            <v>-2153509.7600000002</v>
          </cell>
          <cell r="K73">
            <v>75.3996295044152</v>
          </cell>
          <cell r="L73">
            <v>-1414554.7599999998</v>
          </cell>
        </row>
        <row r="74">
          <cell r="B74">
            <v>740000000</v>
          </cell>
          <cell r="C74">
            <v>163232000</v>
          </cell>
          <cell r="D74">
            <v>51832000</v>
          </cell>
          <cell r="G74">
            <v>116576331.23999998</v>
          </cell>
          <cell r="H74">
            <v>3201640.7100000232</v>
          </cell>
          <cell r="I74">
            <v>6.176957690230019</v>
          </cell>
          <cell r="J74">
            <v>-48630359.28999998</v>
          </cell>
          <cell r="K74">
            <v>71.41757206920211</v>
          </cell>
          <cell r="L74">
            <v>-46655668.76000002</v>
          </cell>
        </row>
        <row r="75">
          <cell r="B75">
            <v>24810600</v>
          </cell>
          <cell r="C75">
            <v>3933098</v>
          </cell>
          <cell r="D75">
            <v>1033113</v>
          </cell>
          <cell r="G75">
            <v>3036078.860000001</v>
          </cell>
          <cell r="H75">
            <v>86871.2900000005</v>
          </cell>
          <cell r="I75">
            <v>8.40869198238726</v>
          </cell>
          <cell r="J75">
            <v>-946241.7099999995</v>
          </cell>
          <cell r="K75">
            <v>77.19306409349579</v>
          </cell>
          <cell r="L75">
            <v>-897019.1399999992</v>
          </cell>
        </row>
        <row r="76">
          <cell r="B76">
            <v>53611910</v>
          </cell>
          <cell r="C76">
            <v>9481595</v>
          </cell>
          <cell r="D76">
            <v>3121340</v>
          </cell>
          <cell r="G76">
            <v>6846137.850000001</v>
          </cell>
          <cell r="H76">
            <v>68497.21999999974</v>
          </cell>
          <cell r="I76">
            <v>2.19448121640064</v>
          </cell>
          <cell r="J76">
            <v>-3052842.7800000003</v>
          </cell>
          <cell r="K76">
            <v>72.20449565711255</v>
          </cell>
          <cell r="L76">
            <v>-2635457.1499999994</v>
          </cell>
        </row>
        <row r="77">
          <cell r="B77">
            <v>25527000</v>
          </cell>
          <cell r="C77">
            <v>3624003</v>
          </cell>
          <cell r="D77">
            <v>1146274</v>
          </cell>
          <cell r="G77">
            <v>3152372.7399999993</v>
          </cell>
          <cell r="H77">
            <v>64514.05999999959</v>
          </cell>
          <cell r="I77">
            <v>5.6281534781386995</v>
          </cell>
          <cell r="J77">
            <v>-1081759.9400000004</v>
          </cell>
          <cell r="K77">
            <v>86.98593075116105</v>
          </cell>
          <cell r="L77">
            <v>-471630.2600000007</v>
          </cell>
        </row>
        <row r="78">
          <cell r="B78">
            <v>53091700</v>
          </cell>
          <cell r="C78">
            <v>7536800</v>
          </cell>
          <cell r="D78">
            <v>2834200</v>
          </cell>
          <cell r="G78">
            <v>7028827.520000001</v>
          </cell>
          <cell r="H78">
            <v>139747.60000000056</v>
          </cell>
          <cell r="I78">
            <v>4.9307600028226855</v>
          </cell>
          <cell r="J78">
            <v>-2694452.3999999994</v>
          </cell>
          <cell r="K78">
            <v>93.26010402292752</v>
          </cell>
          <cell r="L78">
            <v>-507972.4799999986</v>
          </cell>
        </row>
        <row r="79">
          <cell r="B79">
            <v>15486500</v>
          </cell>
          <cell r="C79">
            <v>4650740</v>
          </cell>
          <cell r="D79">
            <v>1718891</v>
          </cell>
          <cell r="G79">
            <v>2286952.26</v>
          </cell>
          <cell r="H79">
            <v>35354.35999999987</v>
          </cell>
          <cell r="I79">
            <v>2.0568122120599774</v>
          </cell>
          <cell r="J79">
            <v>-1683536.6400000001</v>
          </cell>
          <cell r="K79">
            <v>49.17394350146428</v>
          </cell>
          <cell r="L79">
            <v>-2363787.74</v>
          </cell>
        </row>
        <row r="80">
          <cell r="B80">
            <v>16156800</v>
          </cell>
          <cell r="C80">
            <v>2111438</v>
          </cell>
          <cell r="D80">
            <v>737316</v>
          </cell>
          <cell r="G80">
            <v>2599375.57</v>
          </cell>
          <cell r="H80">
            <v>75682.09999999963</v>
          </cell>
          <cell r="I80">
            <v>10.264540576903205</v>
          </cell>
          <cell r="J80">
            <v>-661633.9000000004</v>
          </cell>
          <cell r="K80">
            <v>123.10925397762094</v>
          </cell>
          <cell r="L80">
            <v>487937.56999999983</v>
          </cell>
        </row>
        <row r="81">
          <cell r="B81">
            <v>29472000</v>
          </cell>
          <cell r="C81">
            <v>5281870</v>
          </cell>
          <cell r="D81">
            <v>2025296</v>
          </cell>
          <cell r="G81">
            <v>3855409.8099999996</v>
          </cell>
          <cell r="H81">
            <v>190878.43000000017</v>
          </cell>
          <cell r="I81">
            <v>9.424717670898485</v>
          </cell>
          <cell r="J81">
            <v>-1834417.5699999998</v>
          </cell>
          <cell r="K81">
            <v>72.99327340506298</v>
          </cell>
          <cell r="L81">
            <v>-1426460.1900000004</v>
          </cell>
        </row>
        <row r="82">
          <cell r="B82">
            <v>146298107</v>
          </cell>
          <cell r="C82">
            <v>33265371</v>
          </cell>
          <cell r="D82">
            <v>10066487</v>
          </cell>
          <cell r="G82">
            <v>22995067.76</v>
          </cell>
          <cell r="H82">
            <v>442529.95999999717</v>
          </cell>
          <cell r="I82">
            <v>4.396071439818053</v>
          </cell>
          <cell r="J82">
            <v>-9623957.040000003</v>
          </cell>
          <cell r="K82">
            <v>69.12614249815522</v>
          </cell>
          <cell r="L82">
            <v>-10270303.239999998</v>
          </cell>
        </row>
        <row r="83">
          <cell r="B83">
            <v>14029237534</v>
          </cell>
          <cell r="C83">
            <v>3213484508</v>
          </cell>
          <cell r="D83">
            <v>1025780977</v>
          </cell>
          <cell r="G83">
            <v>2361410575.46</v>
          </cell>
          <cell r="H83">
            <v>57288481.959999606</v>
          </cell>
          <cell r="I83">
            <v>5.5848649219003415</v>
          </cell>
          <cell r="J83">
            <v>-968492495.0400003</v>
          </cell>
          <cell r="K83">
            <v>73.4844238265735</v>
          </cell>
          <cell r="L83">
            <v>-852073932.5400004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7" sqref="B17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03.03.2021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03.03.2021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585007600</v>
      </c>
      <c r="D10" s="33">
        <f>'[1]вспомогат'!D10</f>
        <v>175332600</v>
      </c>
      <c r="E10" s="33">
        <f>'[1]вспомогат'!G10</f>
        <v>429131030</v>
      </c>
      <c r="F10" s="33">
        <f>'[1]вспомогат'!H10</f>
        <v>14130207.50999993</v>
      </c>
      <c r="G10" s="34">
        <f>'[1]вспомогат'!I10</f>
        <v>8.059087420137459</v>
      </c>
      <c r="H10" s="35">
        <f>'[1]вспомогат'!J10</f>
        <v>-161202392.49000007</v>
      </c>
      <c r="I10" s="36">
        <f>'[1]вспомогат'!K10</f>
        <v>73.35477863877324</v>
      </c>
      <c r="J10" s="37">
        <f>'[1]вспомогат'!L10</f>
        <v>-155876570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102680</v>
      </c>
      <c r="D12" s="38">
        <f>'[1]вспомогат'!D11</f>
        <v>31510</v>
      </c>
      <c r="E12" s="33">
        <f>'[1]вспомогат'!G11</f>
        <v>70979.38</v>
      </c>
      <c r="F12" s="38">
        <f>'[1]вспомогат'!H11</f>
        <v>5600.000000000007</v>
      </c>
      <c r="G12" s="39">
        <f>'[1]вспомогат'!I11</f>
        <v>17.772135829895294</v>
      </c>
      <c r="H12" s="35">
        <f>'[1]вспомогат'!J11</f>
        <v>-25909.999999999993</v>
      </c>
      <c r="I12" s="36">
        <f>'[1]вспомогат'!K11</f>
        <v>69.12678223607324</v>
      </c>
      <c r="J12" s="37">
        <f>'[1]вспомогат'!L11</f>
        <v>-31700.619999999995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4650</v>
      </c>
      <c r="D13" s="38">
        <f>'[1]вспомогат'!D12</f>
        <v>1550</v>
      </c>
      <c r="E13" s="33">
        <f>'[1]вспомогат'!G12</f>
        <v>84272.23999999999</v>
      </c>
      <c r="F13" s="38">
        <f>'[1]вспомогат'!H12</f>
        <v>0</v>
      </c>
      <c r="G13" s="39">
        <f>'[1]вспомогат'!I12</f>
        <v>0</v>
      </c>
      <c r="H13" s="35">
        <f>'[1]вспомогат'!J12</f>
        <v>-1550</v>
      </c>
      <c r="I13" s="36">
        <f>'[1]вспомогат'!K12</f>
        <v>1812.3062365591395</v>
      </c>
      <c r="J13" s="37">
        <f>'[1]вспомогат'!L12</f>
        <v>79622.23999999999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112400</v>
      </c>
      <c r="D14" s="38">
        <f>'[1]вспомогат'!D13</f>
        <v>30700</v>
      </c>
      <c r="E14" s="33">
        <f>'[1]вспомогат'!G13</f>
        <v>163971.57</v>
      </c>
      <c r="F14" s="38">
        <f>'[1]вспомогат'!H13</f>
        <v>3958</v>
      </c>
      <c r="G14" s="39">
        <f>'[1]вспомогат'!I13</f>
        <v>12.892508143322475</v>
      </c>
      <c r="H14" s="35">
        <f>'[1]вспомогат'!J13</f>
        <v>-26742</v>
      </c>
      <c r="I14" s="36">
        <f>'[1]вспомогат'!K13</f>
        <v>145.8821797153025</v>
      </c>
      <c r="J14" s="37">
        <f>'[1]вспомогат'!L13</f>
        <v>51571.57000000001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4000</v>
      </c>
      <c r="E15" s="33">
        <f>'[1]вспомогат'!G14</f>
        <v>184928.44</v>
      </c>
      <c r="F15" s="38">
        <f>'[1]вспомогат'!H14</f>
        <v>11400</v>
      </c>
      <c r="G15" s="39">
        <f>'[1]вспомогат'!I14</f>
        <v>285</v>
      </c>
      <c r="H15" s="35">
        <f>'[1]вспомогат'!J14</f>
        <v>7400</v>
      </c>
      <c r="I15" s="36">
        <f>'[1]вспомогат'!K14</f>
        <v>184.92844</v>
      </c>
      <c r="J15" s="37">
        <f>'[1]вспомогат'!L14</f>
        <v>84928.44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5000</v>
      </c>
      <c r="E16" s="33">
        <f>'[1]вспомогат'!G15</f>
        <v>116512.79</v>
      </c>
      <c r="F16" s="38">
        <f>'[1]вспомогат'!H15</f>
        <v>3983</v>
      </c>
      <c r="G16" s="39">
        <f>'[1]вспомогат'!I15</f>
        <v>79.66</v>
      </c>
      <c r="H16" s="35">
        <f>'[1]вспомогат'!J15</f>
        <v>-1017</v>
      </c>
      <c r="I16" s="36">
        <f>'[1]вспомогат'!K15</f>
        <v>1165.1279</v>
      </c>
      <c r="J16" s="37">
        <f>'[1]вспомогат'!L15</f>
        <v>106512.79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329730</v>
      </c>
      <c r="D17" s="41">
        <f>SUM(D12:D16)</f>
        <v>72760</v>
      </c>
      <c r="E17" s="41">
        <f>SUM(E12:E16)</f>
        <v>620664.42</v>
      </c>
      <c r="F17" s="41">
        <f>SUM(F12:F16)</f>
        <v>24941.000000000007</v>
      </c>
      <c r="G17" s="42">
        <f>F17/D17*100</f>
        <v>34.27844969763608</v>
      </c>
      <c r="H17" s="41">
        <f>SUM(H12:H16)</f>
        <v>-47818.99999999999</v>
      </c>
      <c r="I17" s="43">
        <f>E17/C17*100</f>
        <v>188.2341370211992</v>
      </c>
      <c r="J17" s="41">
        <f>SUM(J12:J16)</f>
        <v>290934.42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3180031</v>
      </c>
      <c r="D18" s="44">
        <f>'[1]вспомогат'!D16</f>
        <v>1102770</v>
      </c>
      <c r="E18" s="33">
        <f>'[1]вспомогат'!G16</f>
        <v>3025500.73</v>
      </c>
      <c r="F18" s="38">
        <f>'[1]вспомогат'!H16</f>
        <v>45893.520000000484</v>
      </c>
      <c r="G18" s="39">
        <f>'[1]вспомогат'!I16</f>
        <v>4.161658369378971</v>
      </c>
      <c r="H18" s="35">
        <f>'[1]вспомогат'!J16</f>
        <v>-1056876.4799999995</v>
      </c>
      <c r="I18" s="36">
        <f>'[1]вспомогат'!K16</f>
        <v>95.1406049186313</v>
      </c>
      <c r="J18" s="37">
        <f>'[1]вспомогат'!L16</f>
        <v>-154530.27000000002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14159161</v>
      </c>
      <c r="D19" s="44">
        <f>'[1]вспомогат'!D17</f>
        <v>4593956</v>
      </c>
      <c r="E19" s="33">
        <f>'[1]вспомогат'!G17</f>
        <v>8264120.600000001</v>
      </c>
      <c r="F19" s="38">
        <f>'[1]вспомогат'!H17</f>
        <v>131376.56000000145</v>
      </c>
      <c r="G19" s="39">
        <f>'[1]вспомогат'!I17</f>
        <v>2.8597696625740747</v>
      </c>
      <c r="H19" s="35">
        <f>'[1]вспомогат'!J17</f>
        <v>-4462579.439999999</v>
      </c>
      <c r="I19" s="36">
        <f>'[1]вспомогат'!K17</f>
        <v>58.36589187735065</v>
      </c>
      <c r="J19" s="37">
        <f>'[1]вспомогат'!L17</f>
        <v>-5895040.399999999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5032640</v>
      </c>
      <c r="D20" s="44">
        <f>'[1]вспомогат'!D18</f>
        <v>1319765</v>
      </c>
      <c r="E20" s="33">
        <f>'[1]вспомогат'!G18</f>
        <v>3869165.660000001</v>
      </c>
      <c r="F20" s="38">
        <f>'[1]вспомогат'!H18</f>
        <v>154526.50000000047</v>
      </c>
      <c r="G20" s="39">
        <f>'[1]вспомогат'!I18</f>
        <v>11.708637522589283</v>
      </c>
      <c r="H20" s="35">
        <f>'[1]вспомогат'!J18</f>
        <v>-1165238.4999999995</v>
      </c>
      <c r="I20" s="36">
        <f>'[1]вспомогат'!K18</f>
        <v>76.88143121701535</v>
      </c>
      <c r="J20" s="37">
        <f>'[1]вспомогат'!L18</f>
        <v>-1163474.339999999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5279059</v>
      </c>
      <c r="D21" s="44">
        <f>'[1]вспомогат'!D19</f>
        <v>3021000</v>
      </c>
      <c r="E21" s="33">
        <f>'[1]вспомогат'!G19</f>
        <v>2738207.26</v>
      </c>
      <c r="F21" s="38">
        <f>'[1]вспомогат'!H19</f>
        <v>74089.56999999983</v>
      </c>
      <c r="G21" s="39">
        <f>'[1]вспомогат'!I19</f>
        <v>2.4524849387619936</v>
      </c>
      <c r="H21" s="35">
        <f>'[1]вспомогат'!J19</f>
        <v>-2946910.43</v>
      </c>
      <c r="I21" s="36">
        <f>'[1]вспомогат'!K19</f>
        <v>51.86923010331954</v>
      </c>
      <c r="J21" s="37">
        <f>'[1]вспомогат'!L19</f>
        <v>-2540851.74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3552720</v>
      </c>
      <c r="D22" s="44">
        <f>'[1]вспомогат'!D20</f>
        <v>848410</v>
      </c>
      <c r="E22" s="33">
        <f>'[1]вспомогат'!G20</f>
        <v>4100627.6600000006</v>
      </c>
      <c r="F22" s="38">
        <f>'[1]вспомогат'!H20</f>
        <v>34860.18000000017</v>
      </c>
      <c r="G22" s="39">
        <f>'[1]вспомогат'!I20</f>
        <v>4.108883676524341</v>
      </c>
      <c r="H22" s="35">
        <f>'[1]вспомогат'!J20</f>
        <v>-813549.8199999998</v>
      </c>
      <c r="I22" s="36">
        <f>'[1]вспомогат'!K20</f>
        <v>115.42220214370961</v>
      </c>
      <c r="J22" s="37">
        <f>'[1]вспомогат'!L20</f>
        <v>547907.6600000006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4717570</v>
      </c>
      <c r="D23" s="44">
        <f>'[1]вспомогат'!D21</f>
        <v>1363630</v>
      </c>
      <c r="E23" s="33">
        <f>'[1]вспомогат'!G21</f>
        <v>3530757.4000000004</v>
      </c>
      <c r="F23" s="38">
        <f>'[1]вспомогат'!H21</f>
        <v>31877.74000000069</v>
      </c>
      <c r="G23" s="39">
        <f>'[1]вспомогат'!I21</f>
        <v>2.3377118426553163</v>
      </c>
      <c r="H23" s="35">
        <f>'[1]вспомогат'!J21</f>
        <v>-1331752.2599999993</v>
      </c>
      <c r="I23" s="36">
        <f>'[1]вспомогат'!K21</f>
        <v>74.8427135156447</v>
      </c>
      <c r="J23" s="37">
        <f>'[1]вспомогат'!L21</f>
        <v>-1186812.5999999996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12021076</v>
      </c>
      <c r="D24" s="44">
        <f>'[1]вспомогат'!D22</f>
        <v>3436003</v>
      </c>
      <c r="E24" s="33">
        <f>'[1]вспомогат'!G22</f>
        <v>6168274.8100000005</v>
      </c>
      <c r="F24" s="38">
        <f>'[1]вспомогат'!H22</f>
        <v>136418.65999999922</v>
      </c>
      <c r="G24" s="39">
        <f>'[1]вспомогат'!I22</f>
        <v>3.9702718536625032</v>
      </c>
      <c r="H24" s="35">
        <f>'[1]вспомогат'!J22</f>
        <v>-3299584.340000001</v>
      </c>
      <c r="I24" s="36">
        <f>'[1]вспомогат'!K22</f>
        <v>51.31216881084523</v>
      </c>
      <c r="J24" s="37">
        <f>'[1]вспомогат'!L22</f>
        <v>-5852801.1899999995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15382241</v>
      </c>
      <c r="D25" s="44">
        <f>'[1]вспомогат'!D23</f>
        <v>4568732</v>
      </c>
      <c r="E25" s="33">
        <f>'[1]вспомогат'!G23</f>
        <v>12420374.839999998</v>
      </c>
      <c r="F25" s="38">
        <f>'[1]вспомогат'!H23</f>
        <v>452170.5799999982</v>
      </c>
      <c r="G25" s="39">
        <f>'[1]вспомогат'!I23</f>
        <v>9.897069471354376</v>
      </c>
      <c r="H25" s="35">
        <f>'[1]вспомогат'!J23</f>
        <v>-4116561.420000002</v>
      </c>
      <c r="I25" s="36">
        <f>'[1]вспомогат'!K23</f>
        <v>80.74489822386737</v>
      </c>
      <c r="J25" s="37">
        <f>'[1]вспомогат'!L23</f>
        <v>-2961866.160000002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4600675</v>
      </c>
      <c r="D26" s="44">
        <f>'[1]вспомогат'!D24</f>
        <v>1310490</v>
      </c>
      <c r="E26" s="33">
        <f>'[1]вспомогат'!G24</f>
        <v>4898816.76</v>
      </c>
      <c r="F26" s="38">
        <f>'[1]вспомогат'!H24</f>
        <v>108232.49000000022</v>
      </c>
      <c r="G26" s="39">
        <f>'[1]вспомогат'!I24</f>
        <v>8.258932918221445</v>
      </c>
      <c r="H26" s="35">
        <f>'[1]вспомогат'!J24</f>
        <v>-1202257.5099999998</v>
      </c>
      <c r="I26" s="36">
        <f>'[1]вспомогат'!K24</f>
        <v>106.48039168165539</v>
      </c>
      <c r="J26" s="37">
        <f>'[1]вспомогат'!L24</f>
        <v>298141.7599999998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8398533</v>
      </c>
      <c r="D27" s="44">
        <f>'[1]вспомогат'!D25</f>
        <v>2755570</v>
      </c>
      <c r="E27" s="33">
        <f>'[1]вспомогат'!G25</f>
        <v>6237351.230000002</v>
      </c>
      <c r="F27" s="38">
        <f>'[1]вспомогат'!H25</f>
        <v>162609.79000000097</v>
      </c>
      <c r="G27" s="39">
        <f>'[1]вспомогат'!I25</f>
        <v>5.901130800524065</v>
      </c>
      <c r="H27" s="35">
        <f>'[1]вспомогат'!J25</f>
        <v>-2592960.209999999</v>
      </c>
      <c r="I27" s="36">
        <f>'[1]вспомогат'!K25</f>
        <v>74.26715153706013</v>
      </c>
      <c r="J27" s="37">
        <f>'[1]вспомогат'!L25</f>
        <v>-2161181.7699999977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5969512</v>
      </c>
      <c r="D28" s="44">
        <f>'[1]вспомогат'!D26</f>
        <v>3770899</v>
      </c>
      <c r="E28" s="33">
        <f>'[1]вспомогат'!G26</f>
        <v>2373618.2199999997</v>
      </c>
      <c r="F28" s="38">
        <f>'[1]вспомогат'!H26</f>
        <v>46711.12999999942</v>
      </c>
      <c r="G28" s="39">
        <f>'[1]вспомогат'!I26</f>
        <v>1.2387266272578348</v>
      </c>
      <c r="H28" s="35">
        <f>'[1]вспомогат'!J26</f>
        <v>-3724187.8700000006</v>
      </c>
      <c r="I28" s="36">
        <f>'[1]вспомогат'!K26</f>
        <v>39.76234941817689</v>
      </c>
      <c r="J28" s="37">
        <f>'[1]вспомогат'!L26</f>
        <v>-3595893.7800000003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5056499</v>
      </c>
      <c r="D29" s="44">
        <f>'[1]вспомогат'!D27</f>
        <v>1362459</v>
      </c>
      <c r="E29" s="33">
        <f>'[1]вспомогат'!G27</f>
        <v>4560890.28</v>
      </c>
      <c r="F29" s="38">
        <f>'[1]вспомогат'!H27</f>
        <v>57903.75000000093</v>
      </c>
      <c r="G29" s="39">
        <f>'[1]вспомогат'!I27</f>
        <v>4.2499444019967525</v>
      </c>
      <c r="H29" s="35">
        <f>'[1]вспомогат'!J27</f>
        <v>-1304555.249999999</v>
      </c>
      <c r="I29" s="36">
        <f>'[1]вспомогат'!K27</f>
        <v>90.19857968922767</v>
      </c>
      <c r="J29" s="37">
        <f>'[1]вспомогат'!L27</f>
        <v>-495608.71999999974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1865651</v>
      </c>
      <c r="D30" s="44">
        <f>'[1]вспомогат'!D28</f>
        <v>596017</v>
      </c>
      <c r="E30" s="33">
        <f>'[1]вспомогат'!G28</f>
        <v>1905997.74</v>
      </c>
      <c r="F30" s="38">
        <f>'[1]вспомогат'!H28</f>
        <v>22975.939999999944</v>
      </c>
      <c r="G30" s="39">
        <f>'[1]вспомогат'!I28</f>
        <v>3.8549135343454872</v>
      </c>
      <c r="H30" s="35">
        <f>'[1]вспомогат'!J28</f>
        <v>-573041.06</v>
      </c>
      <c r="I30" s="36">
        <f>'[1]вспомогат'!K28</f>
        <v>102.16260919110809</v>
      </c>
      <c r="J30" s="37">
        <f>'[1]вспомогат'!L28</f>
        <v>40346.73999999999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15406510</v>
      </c>
      <c r="D31" s="44">
        <f>'[1]вспомогат'!D29</f>
        <v>4660090</v>
      </c>
      <c r="E31" s="33">
        <f>'[1]вспомогат'!G29</f>
        <v>10509581.450000003</v>
      </c>
      <c r="F31" s="38">
        <f>'[1]вспомогат'!H29</f>
        <v>151460.16999999993</v>
      </c>
      <c r="G31" s="39">
        <f>'[1]вспомогат'!I29</f>
        <v>3.2501554691003807</v>
      </c>
      <c r="H31" s="35">
        <f>'[1]вспомогат'!J29</f>
        <v>-4508629.83</v>
      </c>
      <c r="I31" s="36">
        <f>'[1]вспомогат'!K29</f>
        <v>68.21519896459355</v>
      </c>
      <c r="J31" s="37">
        <f>'[1]вспомогат'!L29</f>
        <v>-4896928.549999997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19984800</v>
      </c>
      <c r="D32" s="44">
        <f>'[1]вспомогат'!D30</f>
        <v>6392200</v>
      </c>
      <c r="E32" s="33">
        <f>'[1]вспомогат'!G30</f>
        <v>16701749.750000004</v>
      </c>
      <c r="F32" s="38">
        <f>'[1]вспомогат'!H30</f>
        <v>641335.0900000036</v>
      </c>
      <c r="G32" s="39">
        <f>'[1]вспомогат'!I30</f>
        <v>10.033088607991045</v>
      </c>
      <c r="H32" s="35">
        <f>'[1]вспомогат'!J30</f>
        <v>-5750864.909999996</v>
      </c>
      <c r="I32" s="36">
        <f>'[1]вспомогат'!K30</f>
        <v>83.57226367038952</v>
      </c>
      <c r="J32" s="37">
        <f>'[1]вспомогат'!L30</f>
        <v>-3283050.2499999963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7681465</v>
      </c>
      <c r="D33" s="44">
        <f>'[1]вспомогат'!D31</f>
        <v>2394005</v>
      </c>
      <c r="E33" s="33">
        <f>'[1]вспомогат'!G31</f>
        <v>5256563.750000001</v>
      </c>
      <c r="F33" s="38">
        <f>'[1]вспомогат'!H31</f>
        <v>142671.6200000001</v>
      </c>
      <c r="G33" s="39">
        <f>'[1]вспомогат'!I31</f>
        <v>5.9595372607826675</v>
      </c>
      <c r="H33" s="35">
        <f>'[1]вспомогат'!J31</f>
        <v>-2251333.38</v>
      </c>
      <c r="I33" s="36">
        <f>'[1]вспомогат'!K31</f>
        <v>68.43178677504879</v>
      </c>
      <c r="J33" s="37">
        <f>'[1]вспомогат'!L31</f>
        <v>-2424901.249999999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14669440</v>
      </c>
      <c r="D34" s="44">
        <f>'[1]вспомогат'!D32</f>
        <v>3855350</v>
      </c>
      <c r="E34" s="33">
        <f>'[1]вспомогат'!G32</f>
        <v>11851683.21</v>
      </c>
      <c r="F34" s="38">
        <f>'[1]вспомогат'!H32</f>
        <v>306688.4900000021</v>
      </c>
      <c r="G34" s="39">
        <f>'[1]вспомогат'!I32</f>
        <v>7.95488062043659</v>
      </c>
      <c r="H34" s="35">
        <f>'[1]вспомогат'!J32</f>
        <v>-3548661.509999998</v>
      </c>
      <c r="I34" s="36">
        <f>'[1]вспомогат'!K32</f>
        <v>80.79165400996902</v>
      </c>
      <c r="J34" s="37">
        <f>'[1]вспомогат'!L32</f>
        <v>-2817756.789999999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26345960</v>
      </c>
      <c r="D35" s="44">
        <f>'[1]вспомогат'!D33</f>
        <v>7825450</v>
      </c>
      <c r="E35" s="33">
        <f>'[1]вспомогат'!G33</f>
        <v>17240103.93</v>
      </c>
      <c r="F35" s="38">
        <f>'[1]вспомогат'!H33</f>
        <v>1294925.9900000002</v>
      </c>
      <c r="G35" s="39">
        <f>'[1]вспомогат'!I33</f>
        <v>16.5476233315656</v>
      </c>
      <c r="H35" s="35">
        <f>'[1]вспомогат'!J33</f>
        <v>-6530524.01</v>
      </c>
      <c r="I35" s="36">
        <f>'[1]вспомогат'!K33</f>
        <v>65.43737229541075</v>
      </c>
      <c r="J35" s="37">
        <f>'[1]вспомогат'!L33</f>
        <v>-9105856.07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3742450</v>
      </c>
      <c r="D36" s="44">
        <f>'[1]вспомогат'!D34</f>
        <v>1147206</v>
      </c>
      <c r="E36" s="33">
        <f>'[1]вспомогат'!G34</f>
        <v>2789039.79</v>
      </c>
      <c r="F36" s="38">
        <f>'[1]вспомогат'!H34</f>
        <v>25807.72999999998</v>
      </c>
      <c r="G36" s="39">
        <f>'[1]вспомогат'!I34</f>
        <v>2.2496160236260954</v>
      </c>
      <c r="H36" s="35">
        <f>'[1]вспомогат'!J34</f>
        <v>-1121398.27</v>
      </c>
      <c r="I36" s="36">
        <f>'[1]вспомогат'!K34</f>
        <v>74.52443693302516</v>
      </c>
      <c r="J36" s="37">
        <f>'[1]вспомогат'!L34</f>
        <v>-953410.21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17793234</v>
      </c>
      <c r="D37" s="44">
        <f>'[1]вспомогат'!D35</f>
        <v>5333892</v>
      </c>
      <c r="E37" s="33">
        <f>'[1]вспомогат'!G35</f>
        <v>13960916.909999998</v>
      </c>
      <c r="F37" s="38">
        <f>'[1]вспомогат'!H35</f>
        <v>523109.0999999996</v>
      </c>
      <c r="G37" s="39">
        <f>'[1]вспомогат'!I35</f>
        <v>9.807268313644139</v>
      </c>
      <c r="H37" s="35">
        <f>'[1]вспомогат'!J35</f>
        <v>-4810782.9</v>
      </c>
      <c r="I37" s="36">
        <f>'[1]вспомогат'!K35</f>
        <v>78.46194182575242</v>
      </c>
      <c r="J37" s="37">
        <f>'[1]вспомогат'!L35</f>
        <v>-3832317.0900000017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4842002</v>
      </c>
      <c r="D38" s="44">
        <f>'[1]вспомогат'!D36</f>
        <v>1417043</v>
      </c>
      <c r="E38" s="33">
        <f>'[1]вспомогат'!G36</f>
        <v>3889700.6900000004</v>
      </c>
      <c r="F38" s="38">
        <f>'[1]вспомогат'!H36</f>
        <v>28926.070000000298</v>
      </c>
      <c r="G38" s="39">
        <f>'[1]вспомогат'!I36</f>
        <v>2.041297970492095</v>
      </c>
      <c r="H38" s="35">
        <f>'[1]вспомогат'!J36</f>
        <v>-1388116.9299999997</v>
      </c>
      <c r="I38" s="36">
        <f>'[1]вспомогат'!K36</f>
        <v>80.33248829719608</v>
      </c>
      <c r="J38" s="37">
        <f>'[1]вспомогат'!L36</f>
        <v>-952301.3099999996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1343200</v>
      </c>
      <c r="D39" s="44">
        <f>'[1]вспомогат'!D37</f>
        <v>436100</v>
      </c>
      <c r="E39" s="33">
        <f>'[1]вспомогат'!G37</f>
        <v>1474165.57</v>
      </c>
      <c r="F39" s="38">
        <f>'[1]вспомогат'!H37</f>
        <v>89496.84000000008</v>
      </c>
      <c r="G39" s="39">
        <f>'[1]вспомогат'!I37</f>
        <v>20.5220912634717</v>
      </c>
      <c r="H39" s="35">
        <f>'[1]вспомогат'!J37</f>
        <v>-346603.1599999999</v>
      </c>
      <c r="I39" s="36">
        <f>'[1]вспомогат'!K37</f>
        <v>109.7502657832043</v>
      </c>
      <c r="J39" s="37">
        <f>'[1]вспомогат'!L37</f>
        <v>130965.57000000007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1608155</v>
      </c>
      <c r="D40" s="44">
        <f>'[1]вспомогат'!D38</f>
        <v>465682</v>
      </c>
      <c r="E40" s="33">
        <f>'[1]вспомогат'!G38</f>
        <v>1574818.6</v>
      </c>
      <c r="F40" s="38">
        <f>'[1]вспомогат'!H38</f>
        <v>47301.60000000009</v>
      </c>
      <c r="G40" s="39">
        <f>'[1]вспомогат'!I38</f>
        <v>10.157489445587352</v>
      </c>
      <c r="H40" s="35">
        <f>'[1]вспомогат'!J38</f>
        <v>-418380.3999999999</v>
      </c>
      <c r="I40" s="36">
        <f>'[1]вспомогат'!K38</f>
        <v>97.92704061486612</v>
      </c>
      <c r="J40" s="37">
        <f>'[1]вспомогат'!L38</f>
        <v>-33336.39999999991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3405533</v>
      </c>
      <c r="D41" s="44">
        <f>'[1]вспомогат'!D39</f>
        <v>1513584</v>
      </c>
      <c r="E41" s="33">
        <f>'[1]вспомогат'!G39</f>
        <v>2127896.67</v>
      </c>
      <c r="F41" s="38">
        <f>'[1]вспомогат'!H39</f>
        <v>42690.9299999997</v>
      </c>
      <c r="G41" s="39">
        <f>'[1]вспомогат'!I39</f>
        <v>2.8205193765261596</v>
      </c>
      <c r="H41" s="35">
        <f>'[1]вспомогат'!J39</f>
        <v>-1470893.0700000003</v>
      </c>
      <c r="I41" s="36">
        <f>'[1]вспомогат'!K39</f>
        <v>62.483513447087425</v>
      </c>
      <c r="J41" s="37">
        <f>'[1]вспомогат'!L39</f>
        <v>-1277636.33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3850470</v>
      </c>
      <c r="D42" s="44">
        <f>'[1]вспомогат'!D40</f>
        <v>1376640</v>
      </c>
      <c r="E42" s="33">
        <f>'[1]вспомогат'!G40</f>
        <v>3131717.540000001</v>
      </c>
      <c r="F42" s="38">
        <f>'[1]вспомогат'!H40</f>
        <v>88420.5700000003</v>
      </c>
      <c r="G42" s="39">
        <f>'[1]вспомогат'!I40</f>
        <v>6.422926109948883</v>
      </c>
      <c r="H42" s="35">
        <f>'[1]вспомогат'!J40</f>
        <v>-1288219.4299999997</v>
      </c>
      <c r="I42" s="36">
        <f>'[1]вспомогат'!K40</f>
        <v>81.33338371679304</v>
      </c>
      <c r="J42" s="37">
        <f>'[1]вспомогат'!L40</f>
        <v>-718752.459999999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2639059</v>
      </c>
      <c r="D43" s="44">
        <f>'[1]вспомогат'!D41</f>
        <v>725001</v>
      </c>
      <c r="E43" s="33">
        <f>'[1]вспомогат'!G41</f>
        <v>1752189.65</v>
      </c>
      <c r="F43" s="38">
        <f>'[1]вспомогат'!H41</f>
        <v>18759.86999999988</v>
      </c>
      <c r="G43" s="39">
        <f>'[1]вспомогат'!I41</f>
        <v>2.5875647068072842</v>
      </c>
      <c r="H43" s="35">
        <f>'[1]вспомогат'!J41</f>
        <v>-706241.1300000001</v>
      </c>
      <c r="I43" s="36">
        <f>'[1]вспомогат'!K41</f>
        <v>66.3944856859964</v>
      </c>
      <c r="J43" s="37">
        <f>'[1]вспомогат'!L41</f>
        <v>-886869.3500000001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12107926</v>
      </c>
      <c r="D44" s="44">
        <f>'[1]вспомогат'!D42</f>
        <v>4643045</v>
      </c>
      <c r="E44" s="33">
        <f>'[1]вспомогат'!G42</f>
        <v>8411279.340000002</v>
      </c>
      <c r="F44" s="38">
        <f>'[1]вспомогат'!H42</f>
        <v>183383.58000000194</v>
      </c>
      <c r="G44" s="39">
        <f>'[1]вспомогат'!I42</f>
        <v>3.94964037608944</v>
      </c>
      <c r="H44" s="35">
        <f>'[1]вспомогат'!J42</f>
        <v>-4459661.419999998</v>
      </c>
      <c r="I44" s="36">
        <f>'[1]вспомогат'!K42</f>
        <v>69.46920009256748</v>
      </c>
      <c r="J44" s="37">
        <f>'[1]вспомогат'!L42</f>
        <v>-3696646.6599999983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18394424</v>
      </c>
      <c r="D45" s="44">
        <f>'[1]вспомогат'!D43</f>
        <v>6582413</v>
      </c>
      <c r="E45" s="33">
        <f>'[1]вспомогат'!G43</f>
        <v>8495442.229999999</v>
      </c>
      <c r="F45" s="38">
        <f>'[1]вспомогат'!H43</f>
        <v>289871.8399999989</v>
      </c>
      <c r="G45" s="39">
        <f>'[1]вспомогат'!I43</f>
        <v>4.4037321875731426</v>
      </c>
      <c r="H45" s="35">
        <f>'[1]вспомогат'!J43</f>
        <v>-6292541.160000001</v>
      </c>
      <c r="I45" s="36">
        <f>'[1]вспомогат'!K43</f>
        <v>46.184877710767125</v>
      </c>
      <c r="J45" s="37">
        <f>'[1]вспомогат'!L43</f>
        <v>-9898981.770000001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21616272</v>
      </c>
      <c r="D46" s="44">
        <f>'[1]вспомогат'!D44</f>
        <v>6340270</v>
      </c>
      <c r="E46" s="33">
        <f>'[1]вспомогат'!G44</f>
        <v>16458869.940000003</v>
      </c>
      <c r="F46" s="38">
        <f>'[1]вспомогат'!H44</f>
        <v>1260229.1100000013</v>
      </c>
      <c r="G46" s="39">
        <f>'[1]вспомогат'!I44</f>
        <v>19.87658427795664</v>
      </c>
      <c r="H46" s="35">
        <f>'[1]вспомогат'!J44</f>
        <v>-5080040.889999999</v>
      </c>
      <c r="I46" s="36">
        <f>'[1]вспомогат'!K44</f>
        <v>76.14111230650688</v>
      </c>
      <c r="J46" s="37">
        <f>'[1]вспомогат'!L44</f>
        <v>-5157402.059999997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3400824</v>
      </c>
      <c r="D47" s="44">
        <f>'[1]вспомогат'!D45</f>
        <v>1467800</v>
      </c>
      <c r="E47" s="33">
        <f>'[1]вспомогат'!G45</f>
        <v>2414782.5300000003</v>
      </c>
      <c r="F47" s="38">
        <f>'[1]вспомогат'!H45</f>
        <v>15542.209999999963</v>
      </c>
      <c r="G47" s="39">
        <f>'[1]вспомогат'!I45</f>
        <v>1.0588779125221393</v>
      </c>
      <c r="H47" s="35">
        <f>'[1]вспомогат'!J45</f>
        <v>-1452257.79</v>
      </c>
      <c r="I47" s="36">
        <f>'[1]вспомогат'!K45</f>
        <v>71.00580712203866</v>
      </c>
      <c r="J47" s="37">
        <f>'[1]вспомогат'!L45</f>
        <v>-986041.4699999997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4138510</v>
      </c>
      <c r="D48" s="44">
        <f>'[1]вспомогат'!D46</f>
        <v>1334030</v>
      </c>
      <c r="E48" s="33">
        <f>'[1]вспомогат'!G46</f>
        <v>2528850.0700000003</v>
      </c>
      <c r="F48" s="38">
        <f>'[1]вспомогат'!H46</f>
        <v>123430.9700000002</v>
      </c>
      <c r="G48" s="39">
        <f>'[1]вспомогат'!I46</f>
        <v>9.252488324850281</v>
      </c>
      <c r="H48" s="35">
        <f>'[1]вспомогат'!J46</f>
        <v>-1210599.0299999998</v>
      </c>
      <c r="I48" s="36">
        <f>'[1]вспомогат'!K46</f>
        <v>61.10532703799194</v>
      </c>
      <c r="J48" s="37">
        <f>'[1]вспомогат'!L46</f>
        <v>-1609659.9299999997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14530134</v>
      </c>
      <c r="D49" s="44">
        <f>'[1]вспомогат'!D47</f>
        <v>4388230</v>
      </c>
      <c r="E49" s="33">
        <f>'[1]вспомогат'!G47</f>
        <v>9197145.650000002</v>
      </c>
      <c r="F49" s="38">
        <f>'[1]вспомогат'!H47</f>
        <v>327065.25000000186</v>
      </c>
      <c r="G49" s="39">
        <f>'[1]вспомогат'!I47</f>
        <v>7.453238549483547</v>
      </c>
      <c r="H49" s="35">
        <f>'[1]вспомогат'!J47</f>
        <v>-4061164.749999998</v>
      </c>
      <c r="I49" s="36">
        <f>'[1]вспомогат'!K47</f>
        <v>63.29704633143785</v>
      </c>
      <c r="J49" s="37">
        <f>'[1]вспомогат'!L47</f>
        <v>-5332988.349999998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6031900</v>
      </c>
      <c r="D50" s="44">
        <f>'[1]вспомогат'!D48</f>
        <v>1651350</v>
      </c>
      <c r="E50" s="33">
        <f>'[1]вспомогат'!G48</f>
        <v>4098143.06</v>
      </c>
      <c r="F50" s="38">
        <f>'[1]вспомогат'!H48</f>
        <v>165517.68000000017</v>
      </c>
      <c r="G50" s="39">
        <f>'[1]вспомогат'!I48</f>
        <v>10.023173766917987</v>
      </c>
      <c r="H50" s="35">
        <f>'[1]вспомогат'!J48</f>
        <v>-1485832.3199999998</v>
      </c>
      <c r="I50" s="36">
        <f>'[1]вспомогат'!K48</f>
        <v>67.94116381239742</v>
      </c>
      <c r="J50" s="37">
        <f>'[1]вспомогат'!L48</f>
        <v>-1933756.94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3400675</v>
      </c>
      <c r="D51" s="44">
        <f>'[1]вспомогат'!D49</f>
        <v>910100</v>
      </c>
      <c r="E51" s="33">
        <f>'[1]вспомогат'!G49</f>
        <v>3175644.18</v>
      </c>
      <c r="F51" s="38">
        <f>'[1]вспомогат'!H49</f>
        <v>38913.500000000466</v>
      </c>
      <c r="G51" s="39">
        <f>'[1]вспомогат'!I49</f>
        <v>4.275738929787987</v>
      </c>
      <c r="H51" s="35">
        <f>'[1]вспомогат'!J49</f>
        <v>-871186.4999999995</v>
      </c>
      <c r="I51" s="36">
        <f>'[1]вспомогат'!K49</f>
        <v>93.38276018731577</v>
      </c>
      <c r="J51" s="37">
        <f>'[1]вспомогат'!L49</f>
        <v>-225030.81999999983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4962198</v>
      </c>
      <c r="D52" s="44">
        <f>'[1]вспомогат'!D50</f>
        <v>1722597</v>
      </c>
      <c r="E52" s="33">
        <f>'[1]вспомогат'!G50</f>
        <v>6849431.380000001</v>
      </c>
      <c r="F52" s="38">
        <f>'[1]вспомогат'!H50</f>
        <v>36838.10000000056</v>
      </c>
      <c r="G52" s="39">
        <f>'[1]вспомогат'!I50</f>
        <v>2.1385210818317084</v>
      </c>
      <c r="H52" s="35">
        <f>'[1]вспомогат'!J50</f>
        <v>-1685758.8999999994</v>
      </c>
      <c r="I52" s="36">
        <f>'[1]вспомогат'!K50</f>
        <v>138.03220629245348</v>
      </c>
      <c r="J52" s="37">
        <f>'[1]вспомогат'!L50</f>
        <v>1887233.3800000008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4153130</v>
      </c>
      <c r="D53" s="44">
        <f>'[1]вспомогат'!D51</f>
        <v>1395890</v>
      </c>
      <c r="E53" s="33">
        <f>'[1]вспомогат'!G51</f>
        <v>3029312.1000000006</v>
      </c>
      <c r="F53" s="38">
        <f>'[1]вспомогат'!H51</f>
        <v>91426.25</v>
      </c>
      <c r="G53" s="39">
        <f>'[1]вспомогат'!I51</f>
        <v>6.549674401278038</v>
      </c>
      <c r="H53" s="35">
        <f>'[1]вспомогат'!J51</f>
        <v>-1304463.75</v>
      </c>
      <c r="I53" s="36">
        <f>'[1]вспомогат'!K51</f>
        <v>72.94045936438303</v>
      </c>
      <c r="J53" s="37">
        <f>'[1]вспомогат'!L51</f>
        <v>-1123817.8999999994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111353630</v>
      </c>
      <c r="D54" s="44">
        <f>'[1]вспомогат'!D52</f>
        <v>33690600</v>
      </c>
      <c r="E54" s="33">
        <f>'[1]вспомогат'!G52</f>
        <v>83076637.28</v>
      </c>
      <c r="F54" s="38">
        <f>'[1]вспомогат'!H52</f>
        <v>2376808.669999987</v>
      </c>
      <c r="G54" s="39">
        <f>'[1]вспомогат'!I52</f>
        <v>7.054812529310807</v>
      </c>
      <c r="H54" s="35">
        <f>'[1]вспомогат'!J52</f>
        <v>-31313791.330000013</v>
      </c>
      <c r="I54" s="36">
        <f>'[1]вспомогат'!K52</f>
        <v>74.60613298372041</v>
      </c>
      <c r="J54" s="37">
        <f>'[1]вспомогат'!L52</f>
        <v>-28276992.72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9644064</v>
      </c>
      <c r="D55" s="44">
        <f>'[1]вспомогат'!D53</f>
        <v>3111929</v>
      </c>
      <c r="E55" s="33">
        <f>'[1]вспомогат'!G53</f>
        <v>7866335.609999999</v>
      </c>
      <c r="F55" s="38">
        <f>'[1]вспомогат'!H53</f>
        <v>163889.24000000022</v>
      </c>
      <c r="G55" s="39">
        <f>'[1]вспомогат'!I53</f>
        <v>5.266483907569878</v>
      </c>
      <c r="H55" s="35">
        <f>'[1]вспомогат'!J53</f>
        <v>-2948039.76</v>
      </c>
      <c r="I55" s="36">
        <f>'[1]вспомогат'!K53</f>
        <v>81.5666052195423</v>
      </c>
      <c r="J55" s="37">
        <f>'[1]вспомогат'!L53</f>
        <v>-1777728.3900000006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2613616</v>
      </c>
      <c r="D56" s="44">
        <f>'[1]вспомогат'!D54</f>
        <v>684999</v>
      </c>
      <c r="E56" s="33">
        <f>'[1]вспомогат'!G54</f>
        <v>1947726.6100000003</v>
      </c>
      <c r="F56" s="38">
        <f>'[1]вспомогат'!H54</f>
        <v>39415.15000000037</v>
      </c>
      <c r="G56" s="39">
        <f>'[1]вспомогат'!I54</f>
        <v>5.754044896415961</v>
      </c>
      <c r="H56" s="35">
        <f>'[1]вспомогат'!J54</f>
        <v>-645583.8499999996</v>
      </c>
      <c r="I56" s="36">
        <f>'[1]вспомогат'!K54</f>
        <v>74.52229439978943</v>
      </c>
      <c r="J56" s="37">
        <f>'[1]вспомогат'!L54</f>
        <v>-665889.3899999997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64566608</v>
      </c>
      <c r="D57" s="44">
        <f>'[1]вспомогат'!D55</f>
        <v>21360012</v>
      </c>
      <c r="E57" s="33">
        <f>'[1]вспомогат'!G55</f>
        <v>37828093.640000015</v>
      </c>
      <c r="F57" s="38">
        <f>'[1]вспомогат'!H55</f>
        <v>420004.6600000113</v>
      </c>
      <c r="G57" s="39">
        <f>'[1]вспомогат'!I55</f>
        <v>1.9663128466407758</v>
      </c>
      <c r="H57" s="35">
        <f>'[1]вспомогат'!J55</f>
        <v>-20940007.33999999</v>
      </c>
      <c r="I57" s="36">
        <f>'[1]вспомогат'!K55</f>
        <v>58.58770471572553</v>
      </c>
      <c r="J57" s="37">
        <f>'[1]вспомогат'!L55</f>
        <v>-26738514.359999985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8977060</v>
      </c>
      <c r="D58" s="44">
        <f>'[1]вспомогат'!D56</f>
        <v>2864520</v>
      </c>
      <c r="E58" s="33">
        <f>'[1]вспомогат'!G56</f>
        <v>7305206.340000001</v>
      </c>
      <c r="F58" s="38">
        <f>'[1]вспомогат'!H56</f>
        <v>149191.73999999836</v>
      </c>
      <c r="G58" s="39">
        <f>'[1]вспомогат'!I56</f>
        <v>5.208263164509179</v>
      </c>
      <c r="H58" s="35">
        <f>'[1]вспомогат'!J56</f>
        <v>-2715328.2600000016</v>
      </c>
      <c r="I58" s="36">
        <f>'[1]вспомогат'!K56</f>
        <v>81.37637868077078</v>
      </c>
      <c r="J58" s="37">
        <f>'[1]вспомогат'!L56</f>
        <v>-1671853.6599999992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1710250</v>
      </c>
      <c r="D59" s="44">
        <f>'[1]вспомогат'!D57</f>
        <v>524250</v>
      </c>
      <c r="E59" s="33">
        <f>'[1]вспомогат'!G57</f>
        <v>1937135.4100000001</v>
      </c>
      <c r="F59" s="38">
        <f>'[1]вспомогат'!H57</f>
        <v>47590.090000000084</v>
      </c>
      <c r="G59" s="39">
        <f>'[1]вспомогат'!I57</f>
        <v>9.077747257987618</v>
      </c>
      <c r="H59" s="35">
        <f>'[1]вспомогат'!J57</f>
        <v>-476659.9099999999</v>
      </c>
      <c r="I59" s="36">
        <f>'[1]вспомогат'!K57</f>
        <v>113.26621312673586</v>
      </c>
      <c r="J59" s="37">
        <f>'[1]вспомогат'!L57</f>
        <v>226885.41000000015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4015530</v>
      </c>
      <c r="D60" s="44">
        <f>'[1]вспомогат'!D58</f>
        <v>1284720</v>
      </c>
      <c r="E60" s="33">
        <f>'[1]вспомогат'!G58</f>
        <v>2638174.4999999995</v>
      </c>
      <c r="F60" s="38">
        <f>'[1]вспомогат'!H58</f>
        <v>25867.819999999832</v>
      </c>
      <c r="G60" s="39">
        <f>'[1]вспомогат'!I58</f>
        <v>2.0134986611868606</v>
      </c>
      <c r="H60" s="35">
        <f>'[1]вспомогат'!J58</f>
        <v>-1258852.1800000002</v>
      </c>
      <c r="I60" s="36">
        <f>'[1]вспомогат'!K58</f>
        <v>65.69928502588698</v>
      </c>
      <c r="J60" s="37">
        <f>'[1]вспомогат'!L58</f>
        <v>-1377355.5000000005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4637660</v>
      </c>
      <c r="D61" s="44">
        <f>'[1]вспомогат'!D59</f>
        <v>1572300</v>
      </c>
      <c r="E61" s="33">
        <f>'[1]вспомогат'!G59</f>
        <v>2792509.63</v>
      </c>
      <c r="F61" s="38">
        <f>'[1]вспомогат'!H59</f>
        <v>46607.72999999998</v>
      </c>
      <c r="G61" s="39">
        <f>'[1]вспомогат'!I59</f>
        <v>2.9643026140049598</v>
      </c>
      <c r="H61" s="35">
        <f>'[1]вспомогат'!J59</f>
        <v>-1525692.27</v>
      </c>
      <c r="I61" s="36">
        <f>'[1]вспомогат'!K59</f>
        <v>60.21376362217153</v>
      </c>
      <c r="J61" s="37">
        <f>'[1]вспомогат'!L59</f>
        <v>-1845150.37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14997621</v>
      </c>
      <c r="D62" s="44">
        <f>'[1]вспомогат'!D60</f>
        <v>4999207</v>
      </c>
      <c r="E62" s="33">
        <f>'[1]вспомогат'!G60</f>
        <v>13115427.399999997</v>
      </c>
      <c r="F62" s="38">
        <f>'[1]вспомогат'!H60</f>
        <v>192498.15000000037</v>
      </c>
      <c r="G62" s="39">
        <f>'[1]вспомогат'!I60</f>
        <v>3.8505737009889844</v>
      </c>
      <c r="H62" s="35">
        <f>'[1]вспомогат'!J60</f>
        <v>-4806708.85</v>
      </c>
      <c r="I62" s="36">
        <f>'[1]вспомогат'!K60</f>
        <v>87.45005224495269</v>
      </c>
      <c r="J62" s="37">
        <f>'[1]вспомогат'!L60</f>
        <v>-1882193.6000000034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2819302</v>
      </c>
      <c r="D63" s="44">
        <f>'[1]вспомогат'!D61</f>
        <v>784807</v>
      </c>
      <c r="E63" s="33">
        <f>'[1]вспомогат'!G61</f>
        <v>2309691.6399999987</v>
      </c>
      <c r="F63" s="38">
        <f>'[1]вспомогат'!H61</f>
        <v>32650.469999998342</v>
      </c>
      <c r="G63" s="39">
        <f>'[1]вспомогат'!I61</f>
        <v>4.160318396752111</v>
      </c>
      <c r="H63" s="35">
        <f>'[1]вспомогат'!J61</f>
        <v>-752156.5300000017</v>
      </c>
      <c r="I63" s="36">
        <f>'[1]вспомогат'!K61</f>
        <v>81.92423656635575</v>
      </c>
      <c r="J63" s="37">
        <f>'[1]вспомогат'!L61</f>
        <v>-509610.36000000127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3004273</v>
      </c>
      <c r="D64" s="44">
        <f>'[1]вспомогат'!D62</f>
        <v>917919</v>
      </c>
      <c r="E64" s="33">
        <f>'[1]вспомогат'!G62</f>
        <v>4297303.760000002</v>
      </c>
      <c r="F64" s="38">
        <f>'[1]вспомогат'!H62</f>
        <v>125295.67000000132</v>
      </c>
      <c r="G64" s="39">
        <f>'[1]вспомогат'!I62</f>
        <v>13.649970204342793</v>
      </c>
      <c r="H64" s="35">
        <f>'[1]вспомогат'!J62</f>
        <v>-792623.3299999987</v>
      </c>
      <c r="I64" s="36">
        <f>'[1]вспомогат'!K62</f>
        <v>143.03972242203028</v>
      </c>
      <c r="J64" s="37">
        <f>'[1]вспомогат'!L62</f>
        <v>1293030.7600000016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3502670</v>
      </c>
      <c r="D65" s="44">
        <f>'[1]вспомогат'!D63</f>
        <v>1234750</v>
      </c>
      <c r="E65" s="33">
        <f>'[1]вспомогат'!G63</f>
        <v>4175667.6999999997</v>
      </c>
      <c r="F65" s="38">
        <f>'[1]вспомогат'!H63</f>
        <v>75875.71999999927</v>
      </c>
      <c r="G65" s="39">
        <f>'[1]вспомогат'!I63</f>
        <v>6.145026928527984</v>
      </c>
      <c r="H65" s="35">
        <f>'[1]вспомогат'!J63</f>
        <v>-1158874.2800000007</v>
      </c>
      <c r="I65" s="36">
        <f>'[1]вспомогат'!K63</f>
        <v>119.21384829287372</v>
      </c>
      <c r="J65" s="37">
        <f>'[1]вспомогат'!L63</f>
        <v>672997.6999999997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16966195</v>
      </c>
      <c r="D66" s="44">
        <f>'[1]вспомогат'!D64</f>
        <v>5927105</v>
      </c>
      <c r="E66" s="33">
        <f>'[1]вспомогат'!G64</f>
        <v>15695033.209999999</v>
      </c>
      <c r="F66" s="38">
        <f>'[1]вспомогат'!H64</f>
        <v>264458.6400000006</v>
      </c>
      <c r="G66" s="39">
        <f>'[1]вспомогат'!I64</f>
        <v>4.461851780928473</v>
      </c>
      <c r="H66" s="35">
        <f>'[1]вспомогат'!J64</f>
        <v>-5662646.359999999</v>
      </c>
      <c r="I66" s="36">
        <f>'[1]вспомогат'!K64</f>
        <v>92.50767900522185</v>
      </c>
      <c r="J66" s="37">
        <f>'[1]вспомогат'!L64</f>
        <v>-1271161.790000001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18625136</v>
      </c>
      <c r="D67" s="44">
        <f>'[1]вспомогат'!D65</f>
        <v>6550152</v>
      </c>
      <c r="E67" s="33">
        <f>'[1]вспомогат'!G65</f>
        <v>15387884.600000005</v>
      </c>
      <c r="F67" s="38">
        <f>'[1]вспомогат'!H65</f>
        <v>490742.05000000075</v>
      </c>
      <c r="G67" s="39">
        <f>'[1]вспомогат'!I65</f>
        <v>7.4920711763635515</v>
      </c>
      <c r="H67" s="35">
        <f>'[1]вспомогат'!J65</f>
        <v>-6059409.949999999</v>
      </c>
      <c r="I67" s="36">
        <f>'[1]вспомогат'!K65</f>
        <v>82.61891134647288</v>
      </c>
      <c r="J67" s="37">
        <f>'[1]вспомогат'!L65</f>
        <v>-3237251.399999995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17084622</v>
      </c>
      <c r="D68" s="44">
        <f>'[1]вспомогат'!D66</f>
        <v>7698119</v>
      </c>
      <c r="E68" s="33">
        <f>'[1]вспомогат'!G66</f>
        <v>11414553.990000002</v>
      </c>
      <c r="F68" s="38">
        <f>'[1]вспомогат'!H66</f>
        <v>207521.01999999955</v>
      </c>
      <c r="G68" s="39">
        <f>'[1]вспомогат'!I66</f>
        <v>2.695736711786341</v>
      </c>
      <c r="H68" s="35">
        <f>'[1]вспомогат'!J66</f>
        <v>-7490597.98</v>
      </c>
      <c r="I68" s="36">
        <f>'[1]вспомогат'!K66</f>
        <v>66.81186150913963</v>
      </c>
      <c r="J68" s="37">
        <f>'[1]вспомогат'!L66</f>
        <v>-5670068.009999998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235920600</v>
      </c>
      <c r="D69" s="44">
        <f>'[1]вспомогат'!D67</f>
        <v>91782200</v>
      </c>
      <c r="E69" s="33">
        <f>'[1]вспомогат'!G67</f>
        <v>167032818.75999993</v>
      </c>
      <c r="F69" s="38">
        <f>'[1]вспомогат'!H67</f>
        <v>2661638.389999956</v>
      </c>
      <c r="G69" s="39">
        <f>'[1]вспомогат'!I67</f>
        <v>2.899950524175664</v>
      </c>
      <c r="H69" s="35">
        <f>'[1]вспомогат'!J67</f>
        <v>-89120561.61000004</v>
      </c>
      <c r="I69" s="36">
        <f>'[1]вспомогат'!K67</f>
        <v>70.80043826609457</v>
      </c>
      <c r="J69" s="37">
        <f>'[1]вспомогат'!L67</f>
        <v>-68887781.24000007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1502500000</v>
      </c>
      <c r="D70" s="44">
        <f>'[1]вспомогат'!D68</f>
        <v>466800000</v>
      </c>
      <c r="E70" s="33">
        <f>'[1]вспомогат'!G68</f>
        <v>1098019677.4899998</v>
      </c>
      <c r="F70" s="38">
        <f>'[1]вспомогат'!H68</f>
        <v>22919770.819999695</v>
      </c>
      <c r="G70" s="39">
        <f>'[1]вспомогат'!I68</f>
        <v>4.909976610968229</v>
      </c>
      <c r="H70" s="35">
        <f>'[1]вспомогат'!J68</f>
        <v>-443880229.1800003</v>
      </c>
      <c r="I70" s="36">
        <f>'[1]вспомогат'!K68</f>
        <v>73.0795126449251</v>
      </c>
      <c r="J70" s="37">
        <f>'[1]вспомогат'!L68</f>
        <v>-404480322.5100002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4208340</v>
      </c>
      <c r="D71" s="44">
        <f>'[1]вспомогат'!D69</f>
        <v>1386944</v>
      </c>
      <c r="E71" s="33">
        <f>'[1]вспомогат'!G69</f>
        <v>2732218.52</v>
      </c>
      <c r="F71" s="38">
        <f>'[1]вспомогат'!H69</f>
        <v>219146.06999999983</v>
      </c>
      <c r="G71" s="39">
        <f>'[1]вспомогат'!I69</f>
        <v>15.800642996400708</v>
      </c>
      <c r="H71" s="35">
        <f>'[1]вспомогат'!J69</f>
        <v>-1167797.9300000002</v>
      </c>
      <c r="I71" s="36">
        <f>'[1]вспомогат'!K69</f>
        <v>64.92390158589848</v>
      </c>
      <c r="J71" s="37">
        <f>'[1]вспомогат'!L69</f>
        <v>-1476121.48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5673877</v>
      </c>
      <c r="D72" s="44">
        <f>'[1]вспомогат'!D70</f>
        <v>1543551</v>
      </c>
      <c r="E72" s="33">
        <f>'[1]вспомогат'!G70</f>
        <v>4380866.410000001</v>
      </c>
      <c r="F72" s="38">
        <f>'[1]вспомогат'!H70</f>
        <v>87701.45000000112</v>
      </c>
      <c r="G72" s="39">
        <f>'[1]вспомогат'!I70</f>
        <v>5.681798009913577</v>
      </c>
      <c r="H72" s="35">
        <f>'[1]вспомогат'!J70</f>
        <v>-1455849.5499999989</v>
      </c>
      <c r="I72" s="36">
        <f>'[1]вспомогат'!K70</f>
        <v>77.21116284332567</v>
      </c>
      <c r="J72" s="37">
        <f>'[1]вспомогат'!L70</f>
        <v>-1293010.589999999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7184484</v>
      </c>
      <c r="D73" s="44">
        <f>'[1]вспомогат'!D71</f>
        <v>2421100</v>
      </c>
      <c r="E73" s="33">
        <f>'[1]вспомогат'!G71</f>
        <v>5583918.950000001</v>
      </c>
      <c r="F73" s="38">
        <f>'[1]вспомогат'!H71</f>
        <v>82111.65000000037</v>
      </c>
      <c r="G73" s="39">
        <f>'[1]вспомогат'!I71</f>
        <v>3.3915017967039924</v>
      </c>
      <c r="H73" s="35">
        <f>'[1]вспомогат'!J71</f>
        <v>-2338988.3499999996</v>
      </c>
      <c r="I73" s="36">
        <f>'[1]вспомогат'!K71</f>
        <v>77.72192060000414</v>
      </c>
      <c r="J73" s="37">
        <f>'[1]вспомогат'!L71</f>
        <v>-1600565.0499999989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44010950</v>
      </c>
      <c r="D74" s="44">
        <f>'[1]вспомогат'!D72</f>
        <v>18359850</v>
      </c>
      <c r="E74" s="33">
        <f>'[1]вспомогат'!G72</f>
        <v>48397133.559999995</v>
      </c>
      <c r="F74" s="38">
        <f>'[1]вспомогат'!H72</f>
        <v>624886.3099999875</v>
      </c>
      <c r="G74" s="39">
        <f>'[1]вспомогат'!I72</f>
        <v>3.4035480137364273</v>
      </c>
      <c r="H74" s="35">
        <f>'[1]вспомогат'!J72</f>
        <v>-17734963.690000013</v>
      </c>
      <c r="I74" s="36">
        <f>'[1]вспомогат'!K72</f>
        <v>109.96611879543612</v>
      </c>
      <c r="J74" s="37">
        <f>'[1]вспомогат'!L72</f>
        <v>4386183.559999995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5750136</v>
      </c>
      <c r="D75" s="44">
        <f>'[1]вспомогат'!D73</f>
        <v>2333997</v>
      </c>
      <c r="E75" s="33">
        <f>'[1]вспомогат'!G73</f>
        <v>4335581.24</v>
      </c>
      <c r="F75" s="38">
        <f>'[1]вспомогат'!H73</f>
        <v>180487.23999999976</v>
      </c>
      <c r="G75" s="39">
        <f>'[1]вспомогат'!I73</f>
        <v>7.732967951544058</v>
      </c>
      <c r="H75" s="35">
        <f>'[1]вспомогат'!J73</f>
        <v>-2153509.7600000002</v>
      </c>
      <c r="I75" s="36">
        <f>'[1]вспомогат'!K73</f>
        <v>75.3996295044152</v>
      </c>
      <c r="J75" s="37">
        <f>'[1]вспомогат'!L73</f>
        <v>-1414554.7599999998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163232000</v>
      </c>
      <c r="D76" s="44">
        <f>'[1]вспомогат'!D74</f>
        <v>51832000</v>
      </c>
      <c r="E76" s="33">
        <f>'[1]вспомогат'!G74</f>
        <v>116576331.23999998</v>
      </c>
      <c r="F76" s="38">
        <f>'[1]вспомогат'!H74</f>
        <v>3201640.7100000232</v>
      </c>
      <c r="G76" s="39">
        <f>'[1]вспомогат'!I74</f>
        <v>6.176957690230019</v>
      </c>
      <c r="H76" s="35">
        <f>'[1]вспомогат'!J74</f>
        <v>-48630359.28999998</v>
      </c>
      <c r="I76" s="36">
        <f>'[1]вспомогат'!K74</f>
        <v>71.41757206920211</v>
      </c>
      <c r="J76" s="37">
        <f>'[1]вспомогат'!L74</f>
        <v>-46655668.76000002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3933098</v>
      </c>
      <c r="D77" s="44">
        <f>'[1]вспомогат'!D75</f>
        <v>1033113</v>
      </c>
      <c r="E77" s="33">
        <f>'[1]вспомогат'!G75</f>
        <v>3036078.860000001</v>
      </c>
      <c r="F77" s="38">
        <f>'[1]вспомогат'!H75</f>
        <v>86871.2900000005</v>
      </c>
      <c r="G77" s="39">
        <f>'[1]вспомогат'!I75</f>
        <v>8.40869198238726</v>
      </c>
      <c r="H77" s="35">
        <f>'[1]вспомогат'!J75</f>
        <v>-946241.7099999995</v>
      </c>
      <c r="I77" s="36">
        <f>'[1]вспомогат'!K75</f>
        <v>77.19306409349579</v>
      </c>
      <c r="J77" s="37">
        <f>'[1]вспомогат'!L75</f>
        <v>-897019.1399999992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9481595</v>
      </c>
      <c r="D78" s="44">
        <f>'[1]вспомогат'!D76</f>
        <v>3121340</v>
      </c>
      <c r="E78" s="33">
        <f>'[1]вспомогат'!G76</f>
        <v>6846137.850000001</v>
      </c>
      <c r="F78" s="38">
        <f>'[1]вспомогат'!H76</f>
        <v>68497.21999999974</v>
      </c>
      <c r="G78" s="39">
        <f>'[1]вспомогат'!I76</f>
        <v>2.19448121640064</v>
      </c>
      <c r="H78" s="35">
        <f>'[1]вспомогат'!J76</f>
        <v>-3052842.7800000003</v>
      </c>
      <c r="I78" s="36">
        <f>'[1]вспомогат'!K76</f>
        <v>72.20449565711255</v>
      </c>
      <c r="J78" s="37">
        <f>'[1]вспомогат'!L76</f>
        <v>-2635457.1499999994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3624003</v>
      </c>
      <c r="D79" s="44">
        <f>'[1]вспомогат'!D77</f>
        <v>1146274</v>
      </c>
      <c r="E79" s="33">
        <f>'[1]вспомогат'!G77</f>
        <v>3152372.7399999993</v>
      </c>
      <c r="F79" s="38">
        <f>'[1]вспомогат'!H77</f>
        <v>64514.05999999959</v>
      </c>
      <c r="G79" s="39">
        <f>'[1]вспомогат'!I77</f>
        <v>5.6281534781386995</v>
      </c>
      <c r="H79" s="35">
        <f>'[1]вспомогат'!J77</f>
        <v>-1081759.9400000004</v>
      </c>
      <c r="I79" s="36">
        <f>'[1]вспомогат'!K77</f>
        <v>86.98593075116105</v>
      </c>
      <c r="J79" s="37">
        <f>'[1]вспомогат'!L77</f>
        <v>-471630.2600000007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7536800</v>
      </c>
      <c r="D80" s="44">
        <f>'[1]вспомогат'!D78</f>
        <v>2834200</v>
      </c>
      <c r="E80" s="33">
        <f>'[1]вспомогат'!G78</f>
        <v>7028827.520000001</v>
      </c>
      <c r="F80" s="38">
        <f>'[1]вспомогат'!H78</f>
        <v>139747.60000000056</v>
      </c>
      <c r="G80" s="39">
        <f>'[1]вспомогат'!I78</f>
        <v>4.9307600028226855</v>
      </c>
      <c r="H80" s="35">
        <f>'[1]вспомогат'!J78</f>
        <v>-2694452.3999999994</v>
      </c>
      <c r="I80" s="36">
        <f>'[1]вспомогат'!K78</f>
        <v>93.26010402292752</v>
      </c>
      <c r="J80" s="37">
        <f>'[1]вспомогат'!L78</f>
        <v>-507972.4799999986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4650740</v>
      </c>
      <c r="D81" s="44">
        <f>'[1]вспомогат'!D79</f>
        <v>1718891</v>
      </c>
      <c r="E81" s="33">
        <f>'[1]вспомогат'!G79</f>
        <v>2286952.26</v>
      </c>
      <c r="F81" s="38">
        <f>'[1]вспомогат'!H79</f>
        <v>35354.35999999987</v>
      </c>
      <c r="G81" s="39">
        <f>'[1]вспомогат'!I79</f>
        <v>2.0568122120599774</v>
      </c>
      <c r="H81" s="35">
        <f>'[1]вспомогат'!J79</f>
        <v>-1683536.6400000001</v>
      </c>
      <c r="I81" s="36">
        <f>'[1]вспомогат'!K79</f>
        <v>49.17394350146428</v>
      </c>
      <c r="J81" s="37">
        <f>'[1]вспомогат'!L79</f>
        <v>-2363787.74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2111438</v>
      </c>
      <c r="D82" s="44">
        <f>'[1]вспомогат'!D80</f>
        <v>737316</v>
      </c>
      <c r="E82" s="33">
        <f>'[1]вспомогат'!G80</f>
        <v>2599375.57</v>
      </c>
      <c r="F82" s="38">
        <f>'[1]вспомогат'!H80</f>
        <v>75682.09999999963</v>
      </c>
      <c r="G82" s="39">
        <f>'[1]вспомогат'!I80</f>
        <v>10.264540576903205</v>
      </c>
      <c r="H82" s="35">
        <f>'[1]вспомогат'!J80</f>
        <v>-661633.9000000004</v>
      </c>
      <c r="I82" s="36">
        <f>'[1]вспомогат'!K80</f>
        <v>123.10925397762094</v>
      </c>
      <c r="J82" s="37">
        <f>'[1]вспомогат'!L80</f>
        <v>487937.56999999983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5281870</v>
      </c>
      <c r="D83" s="44">
        <f>'[1]вспомогат'!D81</f>
        <v>2025296</v>
      </c>
      <c r="E83" s="33">
        <f>'[1]вспомогат'!G81</f>
        <v>3855409.8099999996</v>
      </c>
      <c r="F83" s="38">
        <f>'[1]вспомогат'!H81</f>
        <v>190878.43000000017</v>
      </c>
      <c r="G83" s="39">
        <f>'[1]вспомогат'!I81</f>
        <v>9.424717670898485</v>
      </c>
      <c r="H83" s="35">
        <f>'[1]вспомогат'!J81</f>
        <v>-1834417.5699999998</v>
      </c>
      <c r="I83" s="36">
        <f>'[1]вспомогат'!K81</f>
        <v>72.99327340506298</v>
      </c>
      <c r="J83" s="37">
        <f>'[1]вспомогат'!L81</f>
        <v>-1426460.1900000004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33265371</v>
      </c>
      <c r="D84" s="44">
        <f>'[1]вспомогат'!D82</f>
        <v>10066487</v>
      </c>
      <c r="E84" s="33">
        <f>'[1]вспомогат'!G82</f>
        <v>22995067.76</v>
      </c>
      <c r="F84" s="38">
        <f>'[1]вспомогат'!H82</f>
        <v>442529.95999999717</v>
      </c>
      <c r="G84" s="39">
        <f>'[1]вспомогат'!I82</f>
        <v>4.396071439818053</v>
      </c>
      <c r="H84" s="35">
        <f>'[1]вспомогат'!J82</f>
        <v>-9623957.040000003</v>
      </c>
      <c r="I84" s="36">
        <f>'[1]вспомогат'!K82</f>
        <v>69.12614249815522</v>
      </c>
      <c r="J84" s="37">
        <f>'[1]вспомогат'!L82</f>
        <v>-10270303.239999998</v>
      </c>
    </row>
    <row r="85" spans="1:10" ht="15" customHeight="1">
      <c r="A85" s="48" t="s">
        <v>87</v>
      </c>
      <c r="B85" s="41">
        <f>SUM(B18:B84)</f>
        <v>11601091434</v>
      </c>
      <c r="C85" s="41">
        <f>SUM(C18:C84)</f>
        <v>2628147178</v>
      </c>
      <c r="D85" s="41">
        <f>SUM(D18:D84)</f>
        <v>850375617</v>
      </c>
      <c r="E85" s="41">
        <f>SUM(E18:E84)</f>
        <v>1931658881.0399995</v>
      </c>
      <c r="F85" s="41">
        <f>SUM(F18:F84)</f>
        <v>43133333.449999675</v>
      </c>
      <c r="G85" s="42">
        <f>F85/D85*100</f>
        <v>5.072268370319427</v>
      </c>
      <c r="H85" s="41">
        <f>SUM(H38:H84)</f>
        <v>-750130034.1500003</v>
      </c>
      <c r="I85" s="43">
        <f>E85/C85*100</f>
        <v>73.49888534438841</v>
      </c>
      <c r="J85" s="41">
        <f>SUM(J18:J84)</f>
        <v>-696488296.9600003</v>
      </c>
    </row>
    <row r="86" spans="1:10" ht="15.75" customHeight="1">
      <c r="A86" s="49" t="s">
        <v>88</v>
      </c>
      <c r="B86" s="50">
        <f>'[1]вспомогат'!B83</f>
        <v>14029237534</v>
      </c>
      <c r="C86" s="50">
        <f>'[1]вспомогат'!C83</f>
        <v>3213484508</v>
      </c>
      <c r="D86" s="50">
        <f>'[1]вспомогат'!D83</f>
        <v>1025780977</v>
      </c>
      <c r="E86" s="50">
        <f>'[1]вспомогат'!G83</f>
        <v>2361410575.46</v>
      </c>
      <c r="F86" s="50">
        <f>'[1]вспомогат'!H83</f>
        <v>57288481.959999606</v>
      </c>
      <c r="G86" s="51">
        <f>'[1]вспомогат'!I83</f>
        <v>5.5848649219003415</v>
      </c>
      <c r="H86" s="50">
        <f>'[1]вспомогат'!J83</f>
        <v>-968492495.0400003</v>
      </c>
      <c r="I86" s="51">
        <f>'[1]вспомогат'!K83</f>
        <v>73.4844238265735</v>
      </c>
      <c r="J86" s="50">
        <f>'[1]вспомогат'!L83</f>
        <v>-852073932.5400004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03.03.2021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2021-03-04T08:47:02Z</dcterms:created>
  <dcterms:modified xsi:type="dcterms:W3CDTF">2021-03-04T08:47:26Z</dcterms:modified>
  <cp:category/>
  <cp:version/>
  <cp:contentType/>
  <cp:contentStatus/>
</cp:coreProperties>
</file>