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<sst xmlns="http://schemas.openxmlformats.org/spreadsheetml/2006/main" count="94" uniqueCount="89">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</sst>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03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16.03.2021</v>
          </cell>
        </row>
        <row r="6">
          <cell r="G6" t="str">
            <v>Фактично надійшло на 16.03.2021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2427268400</v>
          </cell>
          <cell r="C10">
            <v>636007600</v>
          </cell>
          <cell r="D10">
            <v>226332600</v>
          </cell>
          <cell r="G10">
            <v>567262624.35</v>
          </cell>
          <cell r="H10">
            <v>152261801.85999995</v>
          </cell>
          <cell r="I10">
            <v>67.27347357826488</v>
          </cell>
          <cell r="J10">
            <v>-74070798.14000005</v>
          </cell>
          <cell r="K10">
            <v>89.19117072657623</v>
          </cell>
          <cell r="L10">
            <v>-68744975.64999998</v>
          </cell>
        </row>
        <row r="11">
          <cell r="B11">
            <v>344000</v>
          </cell>
          <cell r="C11">
            <v>102680</v>
          </cell>
          <cell r="D11">
            <v>31510</v>
          </cell>
          <cell r="G11">
            <v>75779.38</v>
          </cell>
          <cell r="H11">
            <v>10400.000000000007</v>
          </cell>
          <cell r="I11">
            <v>33.00539511266267</v>
          </cell>
          <cell r="J11">
            <v>-21109.999999999993</v>
          </cell>
          <cell r="K11">
            <v>73.8014998052201</v>
          </cell>
          <cell r="L11">
            <v>-26900.619999999995</v>
          </cell>
        </row>
        <row r="12">
          <cell r="B12">
            <v>23700</v>
          </cell>
          <cell r="C12">
            <v>4650</v>
          </cell>
          <cell r="D12">
            <v>1550</v>
          </cell>
          <cell r="G12">
            <v>84272.23999999999</v>
          </cell>
          <cell r="H12">
            <v>0</v>
          </cell>
          <cell r="I12">
            <v>0</v>
          </cell>
          <cell r="J12">
            <v>-1550</v>
          </cell>
          <cell r="K12">
            <v>1812.3062365591395</v>
          </cell>
          <cell r="L12">
            <v>79622.23999999999</v>
          </cell>
        </row>
        <row r="13">
          <cell r="B13">
            <v>400000</v>
          </cell>
          <cell r="C13">
            <v>112400</v>
          </cell>
          <cell r="D13">
            <v>30700</v>
          </cell>
          <cell r="G13">
            <v>184517.06000000003</v>
          </cell>
          <cell r="H13">
            <v>24503.49000000002</v>
          </cell>
          <cell r="I13">
            <v>79.81592833876228</v>
          </cell>
          <cell r="J13">
            <v>-6196.50999999998</v>
          </cell>
          <cell r="K13">
            <v>164.1610854092527</v>
          </cell>
          <cell r="L13">
            <v>72117.06000000003</v>
          </cell>
        </row>
        <row r="14">
          <cell r="B14">
            <v>100000</v>
          </cell>
          <cell r="C14">
            <v>100000</v>
          </cell>
          <cell r="D14">
            <v>4000</v>
          </cell>
          <cell r="G14">
            <v>234238.43</v>
          </cell>
          <cell r="H14">
            <v>60709.98999999999</v>
          </cell>
          <cell r="I14">
            <v>1517.7497499999997</v>
          </cell>
          <cell r="J14">
            <v>56709.98999999999</v>
          </cell>
          <cell r="K14">
            <v>234.23843</v>
          </cell>
          <cell r="L14">
            <v>134238.43</v>
          </cell>
        </row>
        <row r="15">
          <cell r="B15">
            <v>10000</v>
          </cell>
          <cell r="C15">
            <v>10000</v>
          </cell>
          <cell r="D15">
            <v>5000</v>
          </cell>
          <cell r="G15">
            <v>123138.79</v>
          </cell>
          <cell r="H15">
            <v>10609</v>
          </cell>
          <cell r="I15">
            <v>212.17999999999998</v>
          </cell>
          <cell r="J15">
            <v>5609</v>
          </cell>
          <cell r="K15">
            <v>1231.3879</v>
          </cell>
          <cell r="L15">
            <v>113138.79</v>
          </cell>
        </row>
        <row r="16">
          <cell r="B16">
            <v>19660201</v>
          </cell>
          <cell r="C16">
            <v>3180031</v>
          </cell>
          <cell r="D16">
            <v>1102770</v>
          </cell>
          <cell r="G16">
            <v>3281233.4800000004</v>
          </cell>
          <cell r="H16">
            <v>301626.27000000095</v>
          </cell>
          <cell r="I16">
            <v>27.351693462825516</v>
          </cell>
          <cell r="J16">
            <v>-801143.729999999</v>
          </cell>
          <cell r="K16">
            <v>103.18243690077236</v>
          </cell>
          <cell r="L16">
            <v>101202.48000000045</v>
          </cell>
        </row>
        <row r="17">
          <cell r="B17">
            <v>66196615</v>
          </cell>
          <cell r="C17">
            <v>14159161</v>
          </cell>
          <cell r="D17">
            <v>4593956</v>
          </cell>
          <cell r="G17">
            <v>9497520.93</v>
          </cell>
          <cell r="H17">
            <v>1364776.8900000006</v>
          </cell>
          <cell r="I17">
            <v>29.708096681814116</v>
          </cell>
          <cell r="J17">
            <v>-3229179.1099999994</v>
          </cell>
          <cell r="K17">
            <v>67.07686232256276</v>
          </cell>
          <cell r="L17">
            <v>-4661640.07</v>
          </cell>
        </row>
        <row r="18">
          <cell r="B18">
            <v>28075138</v>
          </cell>
          <cell r="C18">
            <v>5032640</v>
          </cell>
          <cell r="D18">
            <v>1319765</v>
          </cell>
          <cell r="G18">
            <v>4486083.570000001</v>
          </cell>
          <cell r="H18">
            <v>771444.4100000006</v>
          </cell>
          <cell r="I18">
            <v>58.4531647679701</v>
          </cell>
          <cell r="J18">
            <v>-548320.5899999994</v>
          </cell>
          <cell r="K18">
            <v>89.13976700101738</v>
          </cell>
          <cell r="L18">
            <v>-546556.4299999988</v>
          </cell>
        </row>
        <row r="19">
          <cell r="B19">
            <v>22563587</v>
          </cell>
          <cell r="C19">
            <v>5279059</v>
          </cell>
          <cell r="D19">
            <v>3021000</v>
          </cell>
          <cell r="G19">
            <v>3273329.4099999997</v>
          </cell>
          <cell r="H19">
            <v>609211.7199999997</v>
          </cell>
          <cell r="I19">
            <v>20.165896060906977</v>
          </cell>
          <cell r="J19">
            <v>-2411788.2800000003</v>
          </cell>
          <cell r="K19">
            <v>62.00592586671222</v>
          </cell>
          <cell r="L19">
            <v>-2005729.5900000003</v>
          </cell>
        </row>
        <row r="20">
          <cell r="B20">
            <v>22886910</v>
          </cell>
          <cell r="C20">
            <v>3552720</v>
          </cell>
          <cell r="D20">
            <v>848410</v>
          </cell>
          <cell r="G20">
            <v>5624896.01</v>
          </cell>
          <cell r="H20">
            <v>1559128.5299999993</v>
          </cell>
          <cell r="I20">
            <v>183.77064508904886</v>
          </cell>
          <cell r="J20">
            <v>710718.5299999993</v>
          </cell>
          <cell r="K20">
            <v>158.326465637596</v>
          </cell>
          <cell r="L20">
            <v>2072176.0099999998</v>
          </cell>
        </row>
        <row r="21">
          <cell r="B21">
            <v>23356090</v>
          </cell>
          <cell r="C21">
            <v>4717570</v>
          </cell>
          <cell r="D21">
            <v>1363630</v>
          </cell>
          <cell r="G21">
            <v>3978632.5800000005</v>
          </cell>
          <cell r="H21">
            <v>479752.92000000086</v>
          </cell>
          <cell r="I21">
            <v>35.18204498287665</v>
          </cell>
          <cell r="J21">
            <v>-883877.0799999991</v>
          </cell>
          <cell r="K21">
            <v>84.33648212957095</v>
          </cell>
          <cell r="L21">
            <v>-738937.4199999995</v>
          </cell>
        </row>
        <row r="22">
          <cell r="B22">
            <v>42446726</v>
          </cell>
          <cell r="C22">
            <v>12021076</v>
          </cell>
          <cell r="D22">
            <v>3436003</v>
          </cell>
          <cell r="G22">
            <v>6862098.18</v>
          </cell>
          <cell r="H22">
            <v>830242.0299999984</v>
          </cell>
          <cell r="I22">
            <v>24.163018192940996</v>
          </cell>
          <cell r="J22">
            <v>-2605760.9700000016</v>
          </cell>
          <cell r="K22">
            <v>57.08389315565429</v>
          </cell>
          <cell r="L22">
            <v>-5158977.82</v>
          </cell>
        </row>
        <row r="23">
          <cell r="B23">
            <v>88219080</v>
          </cell>
          <cell r="C23">
            <v>15382241</v>
          </cell>
          <cell r="D23">
            <v>4568732</v>
          </cell>
          <cell r="G23">
            <v>14452233.350000003</v>
          </cell>
          <cell r="H23">
            <v>2484029.0900000036</v>
          </cell>
          <cell r="I23">
            <v>54.37020797017649</v>
          </cell>
          <cell r="J23">
            <v>-2084702.9099999964</v>
          </cell>
          <cell r="K23">
            <v>93.95401716823967</v>
          </cell>
          <cell r="L23">
            <v>-930007.6499999966</v>
          </cell>
        </row>
        <row r="24">
          <cell r="B24">
            <v>28414475</v>
          </cell>
          <cell r="C24">
            <v>4600675</v>
          </cell>
          <cell r="D24">
            <v>1310490</v>
          </cell>
          <cell r="G24">
            <v>5432403.689999999</v>
          </cell>
          <cell r="H24">
            <v>641819.419999999</v>
          </cell>
          <cell r="I24">
            <v>48.97552976367611</v>
          </cell>
          <cell r="J24">
            <v>-668670.580000001</v>
          </cell>
          <cell r="K24">
            <v>118.07840566873335</v>
          </cell>
          <cell r="L24">
            <v>831728.6899999985</v>
          </cell>
        </row>
        <row r="25">
          <cell r="B25">
            <v>34468000</v>
          </cell>
          <cell r="C25">
            <v>8398533</v>
          </cell>
          <cell r="D25">
            <v>2755570</v>
          </cell>
          <cell r="G25">
            <v>6860290.07</v>
          </cell>
          <cell r="H25">
            <v>785548.629999999</v>
          </cell>
          <cell r="I25">
            <v>28.50766375014966</v>
          </cell>
          <cell r="J25">
            <v>-1970021.370000001</v>
          </cell>
          <cell r="K25">
            <v>81.68438547541577</v>
          </cell>
          <cell r="L25">
            <v>-1538242.9299999997</v>
          </cell>
        </row>
        <row r="26">
          <cell r="B26">
            <v>15682956</v>
          </cell>
          <cell r="C26">
            <v>5969512</v>
          </cell>
          <cell r="D26">
            <v>3770899</v>
          </cell>
          <cell r="G26">
            <v>2510772.89</v>
          </cell>
          <cell r="H26">
            <v>183865.7999999998</v>
          </cell>
          <cell r="I26">
            <v>4.875914205074169</v>
          </cell>
          <cell r="J26">
            <v>-3587033.2</v>
          </cell>
          <cell r="K26">
            <v>42.059935385003</v>
          </cell>
          <cell r="L26">
            <v>-3458739.11</v>
          </cell>
        </row>
        <row r="27">
          <cell r="B27">
            <v>28188190</v>
          </cell>
          <cell r="C27">
            <v>5056499</v>
          </cell>
          <cell r="D27">
            <v>1362459</v>
          </cell>
          <cell r="G27">
            <v>5070179.7700000005</v>
          </cell>
          <cell r="H27">
            <v>567193.2400000012</v>
          </cell>
          <cell r="I27">
            <v>41.630114374084</v>
          </cell>
          <cell r="J27">
            <v>-795265.7599999988</v>
          </cell>
          <cell r="K27">
            <v>100.27055814704997</v>
          </cell>
          <cell r="L27">
            <v>13680.770000000484</v>
          </cell>
        </row>
        <row r="28">
          <cell r="B28">
            <v>11226700</v>
          </cell>
          <cell r="C28">
            <v>1865651</v>
          </cell>
          <cell r="D28">
            <v>596017</v>
          </cell>
          <cell r="G28">
            <v>2168344.09</v>
          </cell>
          <cell r="H28">
            <v>285322.2899999998</v>
          </cell>
          <cell r="I28">
            <v>47.87150198735939</v>
          </cell>
          <cell r="J28">
            <v>-310694.7100000002</v>
          </cell>
          <cell r="K28">
            <v>116.2245291321903</v>
          </cell>
          <cell r="L28">
            <v>302693.08999999985</v>
          </cell>
        </row>
        <row r="29">
          <cell r="B29">
            <v>69657100</v>
          </cell>
          <cell r="C29">
            <v>15406510</v>
          </cell>
          <cell r="D29">
            <v>4660090</v>
          </cell>
          <cell r="G29">
            <v>12169584.040000003</v>
          </cell>
          <cell r="H29">
            <v>1811462.7599999998</v>
          </cell>
          <cell r="I29">
            <v>38.87184067260503</v>
          </cell>
          <cell r="J29">
            <v>-2848627.24</v>
          </cell>
          <cell r="K29">
            <v>78.98988180970254</v>
          </cell>
          <cell r="L29">
            <v>-3236925.959999997</v>
          </cell>
        </row>
        <row r="30">
          <cell r="B30">
            <v>90870100</v>
          </cell>
          <cell r="C30">
            <v>19984800</v>
          </cell>
          <cell r="D30">
            <v>6392200</v>
          </cell>
          <cell r="G30">
            <v>19129727.54</v>
          </cell>
          <cell r="H30">
            <v>3069312.879999999</v>
          </cell>
          <cell r="I30">
            <v>48.01653390069145</v>
          </cell>
          <cell r="J30">
            <v>-3322887.120000001</v>
          </cell>
          <cell r="K30">
            <v>95.72138595332453</v>
          </cell>
          <cell r="L30">
            <v>-855072.4600000009</v>
          </cell>
        </row>
        <row r="31">
          <cell r="B31">
            <v>43435500</v>
          </cell>
          <cell r="C31">
            <v>7681465</v>
          </cell>
          <cell r="D31">
            <v>2394005</v>
          </cell>
          <cell r="G31">
            <v>6003983.699999999</v>
          </cell>
          <cell r="H31">
            <v>890091.5699999984</v>
          </cell>
          <cell r="I31">
            <v>37.180021344984596</v>
          </cell>
          <cell r="J31">
            <v>-1503913.4300000016</v>
          </cell>
          <cell r="K31">
            <v>78.1619612925399</v>
          </cell>
          <cell r="L31">
            <v>-1677481.3000000007</v>
          </cell>
        </row>
        <row r="32">
          <cell r="B32">
            <v>82562970</v>
          </cell>
          <cell r="C32">
            <v>14669440</v>
          </cell>
          <cell r="D32">
            <v>3855350</v>
          </cell>
          <cell r="G32">
            <v>13192288.13</v>
          </cell>
          <cell r="H32">
            <v>1647293.410000002</v>
          </cell>
          <cell r="I32">
            <v>42.7274672857199</v>
          </cell>
          <cell r="J32">
            <v>-2208056.589999998</v>
          </cell>
          <cell r="K32">
            <v>89.93041404443524</v>
          </cell>
          <cell r="L32">
            <v>-1477151.8699999992</v>
          </cell>
        </row>
        <row r="33">
          <cell r="B33">
            <v>111000000</v>
          </cell>
          <cell r="C33">
            <v>26345960</v>
          </cell>
          <cell r="D33">
            <v>7825450</v>
          </cell>
          <cell r="G33">
            <v>19680780.09</v>
          </cell>
          <cell r="H33">
            <v>3735602.1500000004</v>
          </cell>
          <cell r="I33">
            <v>47.736579366042854</v>
          </cell>
          <cell r="J33">
            <v>-4089847.8499999996</v>
          </cell>
          <cell r="K33">
            <v>74.70132077176159</v>
          </cell>
          <cell r="L33">
            <v>-6665179.91</v>
          </cell>
        </row>
        <row r="34">
          <cell r="B34">
            <v>21371120</v>
          </cell>
          <cell r="C34">
            <v>3742450</v>
          </cell>
          <cell r="D34">
            <v>1147206</v>
          </cell>
          <cell r="G34">
            <v>3189661.44</v>
          </cell>
          <cell r="H34">
            <v>426429.3799999999</v>
          </cell>
          <cell r="I34">
            <v>37.17112532535568</v>
          </cell>
          <cell r="J34">
            <v>-720776.6200000001</v>
          </cell>
          <cell r="K34">
            <v>85.22923325628933</v>
          </cell>
          <cell r="L34">
            <v>-552788.56</v>
          </cell>
        </row>
        <row r="35">
          <cell r="B35">
            <v>90103117</v>
          </cell>
          <cell r="C35">
            <v>17793234</v>
          </cell>
          <cell r="D35">
            <v>5333892</v>
          </cell>
          <cell r="G35">
            <v>15612296.13</v>
          </cell>
          <cell r="H35">
            <v>2174488.320000002</v>
          </cell>
          <cell r="I35">
            <v>40.76738561635673</v>
          </cell>
          <cell r="J35">
            <v>-3159403.679999998</v>
          </cell>
          <cell r="K35">
            <v>87.74288097374541</v>
          </cell>
          <cell r="L35">
            <v>-2180937.869999999</v>
          </cell>
        </row>
        <row r="36">
          <cell r="B36">
            <v>26309400</v>
          </cell>
          <cell r="C36">
            <v>4842002</v>
          </cell>
          <cell r="D36">
            <v>1417043</v>
          </cell>
          <cell r="G36">
            <v>4396016.89</v>
          </cell>
          <cell r="H36">
            <v>535242.2699999996</v>
          </cell>
          <cell r="I36">
            <v>37.77177333362499</v>
          </cell>
          <cell r="J36">
            <v>-881800.7300000004</v>
          </cell>
          <cell r="K36">
            <v>90.7892415162158</v>
          </cell>
          <cell r="L36">
            <v>-445985.11000000034</v>
          </cell>
        </row>
        <row r="37">
          <cell r="B37">
            <v>12838300</v>
          </cell>
          <cell r="C37">
            <v>1343200</v>
          </cell>
          <cell r="D37">
            <v>436100</v>
          </cell>
          <cell r="G37">
            <v>1662770.36</v>
          </cell>
          <cell r="H37">
            <v>278101.6300000001</v>
          </cell>
          <cell r="I37">
            <v>63.77015134143548</v>
          </cell>
          <cell r="J37">
            <v>-157998.36999999988</v>
          </cell>
          <cell r="K37">
            <v>123.79171828469329</v>
          </cell>
          <cell r="L37">
            <v>319570.3600000001</v>
          </cell>
        </row>
        <row r="38">
          <cell r="B38">
            <v>14272562</v>
          </cell>
          <cell r="C38">
            <v>1608155</v>
          </cell>
          <cell r="D38">
            <v>465682</v>
          </cell>
          <cell r="G38">
            <v>1750058.96</v>
          </cell>
          <cell r="H38">
            <v>222541.95999999996</v>
          </cell>
          <cell r="I38">
            <v>47.78839637349092</v>
          </cell>
          <cell r="J38">
            <v>-243140.04000000004</v>
          </cell>
          <cell r="K38">
            <v>108.82402256001443</v>
          </cell>
          <cell r="L38">
            <v>141903.95999999996</v>
          </cell>
        </row>
        <row r="39">
          <cell r="B39">
            <v>17818680</v>
          </cell>
          <cell r="C39">
            <v>3405533</v>
          </cell>
          <cell r="D39">
            <v>1513584</v>
          </cell>
          <cell r="G39">
            <v>3052298.3</v>
          </cell>
          <cell r="H39">
            <v>967092.5599999996</v>
          </cell>
          <cell r="I39">
            <v>63.89421135529971</v>
          </cell>
          <cell r="J39">
            <v>-546491.4400000004</v>
          </cell>
          <cell r="K39">
            <v>89.6276236348319</v>
          </cell>
          <cell r="L39">
            <v>-353234.7000000002</v>
          </cell>
        </row>
        <row r="40">
          <cell r="B40">
            <v>19582000</v>
          </cell>
          <cell r="C40">
            <v>3850470</v>
          </cell>
          <cell r="D40">
            <v>1376640</v>
          </cell>
          <cell r="G40">
            <v>3739531.26</v>
          </cell>
          <cell r="H40">
            <v>696234.2899999991</v>
          </cell>
          <cell r="I40">
            <v>50.57489902952109</v>
          </cell>
          <cell r="J40">
            <v>-680405.7100000009</v>
          </cell>
          <cell r="K40">
            <v>97.1188260134477</v>
          </cell>
          <cell r="L40">
            <v>-110938.74000000022</v>
          </cell>
        </row>
        <row r="41">
          <cell r="B41">
            <v>13860049</v>
          </cell>
          <cell r="C41">
            <v>2639059</v>
          </cell>
          <cell r="D41">
            <v>725001</v>
          </cell>
          <cell r="G41">
            <v>2053126.5299999998</v>
          </cell>
          <cell r="H41">
            <v>319696.74999999977</v>
          </cell>
          <cell r="I41">
            <v>44.09604262614807</v>
          </cell>
          <cell r="J41">
            <v>-405304.25000000023</v>
          </cell>
          <cell r="K41">
            <v>77.79767447412127</v>
          </cell>
          <cell r="L41">
            <v>-585932.4700000002</v>
          </cell>
        </row>
        <row r="42">
          <cell r="B42">
            <v>62090650</v>
          </cell>
          <cell r="C42">
            <v>12107926</v>
          </cell>
          <cell r="D42">
            <v>4643045</v>
          </cell>
          <cell r="G42">
            <v>10231732.5</v>
          </cell>
          <cell r="H42">
            <v>2003836.7400000002</v>
          </cell>
          <cell r="I42">
            <v>43.15781432228204</v>
          </cell>
          <cell r="J42">
            <v>-2639208.26</v>
          </cell>
          <cell r="K42">
            <v>84.50441884101373</v>
          </cell>
          <cell r="L42">
            <v>-1876193.5</v>
          </cell>
        </row>
        <row r="43">
          <cell r="B43">
            <v>69110296</v>
          </cell>
          <cell r="C43">
            <v>18394424</v>
          </cell>
          <cell r="D43">
            <v>6582413</v>
          </cell>
          <cell r="G43">
            <v>9316992.48</v>
          </cell>
          <cell r="H43">
            <v>1111422.0900000008</v>
          </cell>
          <cell r="I43">
            <v>16.884721302051403</v>
          </cell>
          <cell r="J43">
            <v>-5470990.909999999</v>
          </cell>
          <cell r="K43">
            <v>50.65117820487339</v>
          </cell>
          <cell r="L43">
            <v>-9077431.52</v>
          </cell>
        </row>
        <row r="44">
          <cell r="B44">
            <v>115434670</v>
          </cell>
          <cell r="C44">
            <v>21616272</v>
          </cell>
          <cell r="D44">
            <v>6340270</v>
          </cell>
          <cell r="G44">
            <v>19219212.72</v>
          </cell>
          <cell r="H44">
            <v>4020571.889999997</v>
          </cell>
          <cell r="I44">
            <v>63.41325984540086</v>
          </cell>
          <cell r="J44">
            <v>-2319698.110000003</v>
          </cell>
          <cell r="K44">
            <v>88.9108571542771</v>
          </cell>
          <cell r="L44">
            <v>-2397059.280000001</v>
          </cell>
        </row>
        <row r="45">
          <cell r="B45">
            <v>17967550</v>
          </cell>
          <cell r="C45">
            <v>3400824</v>
          </cell>
          <cell r="D45">
            <v>1467800</v>
          </cell>
          <cell r="G45">
            <v>2792553.12</v>
          </cell>
          <cell r="H45">
            <v>393312.7999999998</v>
          </cell>
          <cell r="I45">
            <v>26.796075759640264</v>
          </cell>
          <cell r="J45">
            <v>-1074487.2000000002</v>
          </cell>
          <cell r="K45">
            <v>82.11401472113818</v>
          </cell>
          <cell r="L45">
            <v>-608270.8799999999</v>
          </cell>
        </row>
        <row r="46">
          <cell r="B46">
            <v>20127100</v>
          </cell>
          <cell r="C46">
            <v>4138510</v>
          </cell>
          <cell r="D46">
            <v>1334030</v>
          </cell>
          <cell r="G46">
            <v>2996222.589999999</v>
          </cell>
          <cell r="H46">
            <v>590803.4899999988</v>
          </cell>
          <cell r="I46">
            <v>44.28712172889656</v>
          </cell>
          <cell r="J46">
            <v>-743226.5100000012</v>
          </cell>
          <cell r="K46">
            <v>72.39858282328662</v>
          </cell>
          <cell r="L46">
            <v>-1142287.410000001</v>
          </cell>
        </row>
        <row r="47">
          <cell r="B47">
            <v>75036221</v>
          </cell>
          <cell r="C47">
            <v>14530134</v>
          </cell>
          <cell r="D47">
            <v>4388230</v>
          </cell>
          <cell r="G47">
            <v>10671208.61</v>
          </cell>
          <cell r="H47">
            <v>1801128.209999999</v>
          </cell>
          <cell r="I47">
            <v>41.04452615291357</v>
          </cell>
          <cell r="J47">
            <v>-2587101.790000001</v>
          </cell>
          <cell r="K47">
            <v>73.44191464442103</v>
          </cell>
          <cell r="L47">
            <v>-3858925.3900000006</v>
          </cell>
        </row>
        <row r="48">
          <cell r="B48">
            <v>28402326</v>
          </cell>
          <cell r="C48">
            <v>6031900</v>
          </cell>
          <cell r="D48">
            <v>1651350</v>
          </cell>
          <cell r="G48">
            <v>4681160.690000001</v>
          </cell>
          <cell r="H48">
            <v>748535.3100000015</v>
          </cell>
          <cell r="I48">
            <v>45.32868925424661</v>
          </cell>
          <cell r="J48">
            <v>-902814.6899999985</v>
          </cell>
          <cell r="K48">
            <v>77.60673568858903</v>
          </cell>
          <cell r="L48">
            <v>-1350739.3099999987</v>
          </cell>
        </row>
        <row r="49">
          <cell r="B49">
            <v>18021230</v>
          </cell>
          <cell r="C49">
            <v>3400675</v>
          </cell>
          <cell r="D49">
            <v>910100</v>
          </cell>
          <cell r="G49">
            <v>3636593.4500000007</v>
          </cell>
          <cell r="H49">
            <v>499862.77000000095</v>
          </cell>
          <cell r="I49">
            <v>54.9239391275685</v>
          </cell>
          <cell r="J49">
            <v>-410237.22999999905</v>
          </cell>
          <cell r="K49">
            <v>106.93740066310366</v>
          </cell>
          <cell r="L49">
            <v>235918.45000000065</v>
          </cell>
        </row>
        <row r="50">
          <cell r="B50">
            <v>35325885</v>
          </cell>
          <cell r="C50">
            <v>4962198</v>
          </cell>
          <cell r="D50">
            <v>1722597</v>
          </cell>
          <cell r="G50">
            <v>7435107.280000001</v>
          </cell>
          <cell r="H50">
            <v>622514.0000000009</v>
          </cell>
          <cell r="I50">
            <v>36.13811007449804</v>
          </cell>
          <cell r="J50">
            <v>-1100082.999999999</v>
          </cell>
          <cell r="K50">
            <v>149.83495781506505</v>
          </cell>
          <cell r="L50">
            <v>2472909.280000001</v>
          </cell>
        </row>
        <row r="51">
          <cell r="B51">
            <v>26227300</v>
          </cell>
          <cell r="C51">
            <v>4153130</v>
          </cell>
          <cell r="D51">
            <v>1395890</v>
          </cell>
          <cell r="G51">
            <v>3382383.4100000006</v>
          </cell>
          <cell r="H51">
            <v>444497.56000000006</v>
          </cell>
          <cell r="I51">
            <v>31.843308570159547</v>
          </cell>
          <cell r="J51">
            <v>-951392.44</v>
          </cell>
          <cell r="K51">
            <v>81.44178992711522</v>
          </cell>
          <cell r="L51">
            <v>-770746.5899999994</v>
          </cell>
        </row>
        <row r="52">
          <cell r="B52">
            <v>486210400</v>
          </cell>
          <cell r="C52">
            <v>111353630</v>
          </cell>
          <cell r="D52">
            <v>33690600</v>
          </cell>
          <cell r="G52">
            <v>95613934.15</v>
          </cell>
          <cell r="H52">
            <v>14914105.539999992</v>
          </cell>
          <cell r="I52">
            <v>44.267853763364236</v>
          </cell>
          <cell r="J52">
            <v>-18776494.46000001</v>
          </cell>
          <cell r="K52">
            <v>85.8651255015216</v>
          </cell>
          <cell r="L52">
            <v>-15739695.849999994</v>
          </cell>
        </row>
        <row r="53">
          <cell r="B53">
            <v>57772743</v>
          </cell>
          <cell r="C53">
            <v>9644064</v>
          </cell>
          <cell r="D53">
            <v>3111929</v>
          </cell>
          <cell r="G53">
            <v>9027308.33</v>
          </cell>
          <cell r="H53">
            <v>1324861.960000001</v>
          </cell>
          <cell r="I53">
            <v>42.573656404114644</v>
          </cell>
          <cell r="J53">
            <v>-1787067.039999999</v>
          </cell>
          <cell r="K53">
            <v>93.60481566692216</v>
          </cell>
          <cell r="L53">
            <v>-616755.6699999999</v>
          </cell>
        </row>
        <row r="54">
          <cell r="B54">
            <v>12534241</v>
          </cell>
          <cell r="C54">
            <v>2613616</v>
          </cell>
          <cell r="D54">
            <v>684999</v>
          </cell>
          <cell r="G54">
            <v>2092299.7100000002</v>
          </cell>
          <cell r="H54">
            <v>183988.25000000023</v>
          </cell>
          <cell r="I54">
            <v>26.859637751296024</v>
          </cell>
          <cell r="J54">
            <v>-501010.74999999977</v>
          </cell>
          <cell r="K54">
            <v>80.05383001940606</v>
          </cell>
          <cell r="L54">
            <v>-521316.2899999998</v>
          </cell>
        </row>
        <row r="55">
          <cell r="B55">
            <v>247090055</v>
          </cell>
          <cell r="C55">
            <v>64566608</v>
          </cell>
          <cell r="D55">
            <v>21360012</v>
          </cell>
          <cell r="G55">
            <v>44016062.32999999</v>
          </cell>
          <cell r="H55">
            <v>6607973.349999987</v>
          </cell>
          <cell r="I55">
            <v>30.936187442216728</v>
          </cell>
          <cell r="J55">
            <v>-14752038.650000013</v>
          </cell>
          <cell r="K55">
            <v>68.17155754875645</v>
          </cell>
          <cell r="L55">
            <v>-20550545.67000001</v>
          </cell>
        </row>
        <row r="56">
          <cell r="B56">
            <v>53582320</v>
          </cell>
          <cell r="C56">
            <v>8977060</v>
          </cell>
          <cell r="D56">
            <v>2864520</v>
          </cell>
          <cell r="G56">
            <v>8029589.49</v>
          </cell>
          <cell r="H56">
            <v>873574.8899999978</v>
          </cell>
          <cell r="I56">
            <v>30.496379498135735</v>
          </cell>
          <cell r="J56">
            <v>-1990945.1100000022</v>
          </cell>
          <cell r="K56">
            <v>89.44564801839356</v>
          </cell>
          <cell r="L56">
            <v>-947470.5099999998</v>
          </cell>
        </row>
        <row r="57">
          <cell r="B57">
            <v>12321700</v>
          </cell>
          <cell r="C57">
            <v>1710250</v>
          </cell>
          <cell r="D57">
            <v>524250</v>
          </cell>
          <cell r="G57">
            <v>2223187.53</v>
          </cell>
          <cell r="H57">
            <v>333642.20999999973</v>
          </cell>
          <cell r="I57">
            <v>63.64181402002856</v>
          </cell>
          <cell r="J57">
            <v>-190607.79000000027</v>
          </cell>
          <cell r="K57">
            <v>129.99196199386054</v>
          </cell>
          <cell r="L57">
            <v>512937.5299999998</v>
          </cell>
        </row>
        <row r="58">
          <cell r="B58">
            <v>22815730</v>
          </cell>
          <cell r="C58">
            <v>4015530</v>
          </cell>
          <cell r="D58">
            <v>1284720</v>
          </cell>
          <cell r="G58">
            <v>3564193.4299999997</v>
          </cell>
          <cell r="H58">
            <v>951886.75</v>
          </cell>
          <cell r="I58">
            <v>74.09293464723831</v>
          </cell>
          <cell r="J58">
            <v>-332833.25</v>
          </cell>
          <cell r="K58">
            <v>88.76022417962261</v>
          </cell>
          <cell r="L58">
            <v>-451336.5700000003</v>
          </cell>
        </row>
        <row r="59">
          <cell r="B59">
            <v>23396500</v>
          </cell>
          <cell r="C59">
            <v>4637660</v>
          </cell>
          <cell r="D59">
            <v>1572300</v>
          </cell>
          <cell r="G59">
            <v>3151139.0800000005</v>
          </cell>
          <cell r="H59">
            <v>405237.18000000063</v>
          </cell>
          <cell r="I59">
            <v>25.773527952680826</v>
          </cell>
          <cell r="J59">
            <v>-1167062.8199999994</v>
          </cell>
          <cell r="K59">
            <v>67.94674641953054</v>
          </cell>
          <cell r="L59">
            <v>-1486520.9199999995</v>
          </cell>
        </row>
        <row r="60">
          <cell r="B60">
            <v>64941800</v>
          </cell>
          <cell r="C60">
            <v>14997621</v>
          </cell>
          <cell r="D60">
            <v>4999207</v>
          </cell>
          <cell r="G60">
            <v>14952771.709999997</v>
          </cell>
          <cell r="H60">
            <v>2029842.460000001</v>
          </cell>
          <cell r="I60">
            <v>40.60328888161664</v>
          </cell>
          <cell r="J60">
            <v>-2969364.539999999</v>
          </cell>
          <cell r="K60">
            <v>99.70095730516191</v>
          </cell>
          <cell r="L60">
            <v>-44849.29000000283</v>
          </cell>
        </row>
        <row r="61">
          <cell r="B61">
            <v>17000000</v>
          </cell>
          <cell r="C61">
            <v>2819302</v>
          </cell>
          <cell r="D61">
            <v>784807</v>
          </cell>
          <cell r="G61">
            <v>2790774.7799999993</v>
          </cell>
          <cell r="H61">
            <v>513733.60999999894</v>
          </cell>
          <cell r="I61">
            <v>65.45986592882058</v>
          </cell>
          <cell r="J61">
            <v>-271073.39000000106</v>
          </cell>
          <cell r="K61">
            <v>98.98814600209553</v>
          </cell>
          <cell r="L61">
            <v>-28527.22000000067</v>
          </cell>
        </row>
        <row r="62">
          <cell r="B62">
            <v>17403486</v>
          </cell>
          <cell r="C62">
            <v>3004273</v>
          </cell>
          <cell r="D62">
            <v>917919</v>
          </cell>
          <cell r="G62">
            <v>4562236.74</v>
          </cell>
          <cell r="H62">
            <v>390228.6499999999</v>
          </cell>
          <cell r="I62">
            <v>42.512318625063855</v>
          </cell>
          <cell r="J62">
            <v>-527690.3500000001</v>
          </cell>
          <cell r="K62">
            <v>151.85826121660716</v>
          </cell>
          <cell r="L62">
            <v>1557963.7400000002</v>
          </cell>
        </row>
        <row r="63">
          <cell r="B63">
            <v>33732700</v>
          </cell>
          <cell r="C63">
            <v>3502670</v>
          </cell>
          <cell r="D63">
            <v>1234750</v>
          </cell>
          <cell r="G63">
            <v>4669613.74</v>
          </cell>
          <cell r="H63">
            <v>569821.7599999998</v>
          </cell>
          <cell r="I63">
            <v>46.14875561854625</v>
          </cell>
          <cell r="J63">
            <v>-664928.2400000002</v>
          </cell>
          <cell r="K63">
            <v>133.31583449197325</v>
          </cell>
          <cell r="L63">
            <v>1166943.7400000002</v>
          </cell>
        </row>
        <row r="64">
          <cell r="B64">
            <v>100401880</v>
          </cell>
          <cell r="C64">
            <v>16966195</v>
          </cell>
          <cell r="D64">
            <v>5927105</v>
          </cell>
          <cell r="G64">
            <v>17971386.27</v>
          </cell>
          <cell r="H64">
            <v>2540811.700000001</v>
          </cell>
          <cell r="I64">
            <v>42.867668111160526</v>
          </cell>
          <cell r="J64">
            <v>-3386293.299999999</v>
          </cell>
          <cell r="K64">
            <v>105.92467120647852</v>
          </cell>
          <cell r="L64">
            <v>1005191.2699999996</v>
          </cell>
        </row>
        <row r="65">
          <cell r="B65">
            <v>87729034</v>
          </cell>
          <cell r="C65">
            <v>18625136</v>
          </cell>
          <cell r="D65">
            <v>6550152</v>
          </cell>
          <cell r="G65">
            <v>17854121.069999997</v>
          </cell>
          <cell r="H65">
            <v>2956978.519999992</v>
          </cell>
          <cell r="I65">
            <v>45.14366262034823</v>
          </cell>
          <cell r="J65">
            <v>-3593173.480000008</v>
          </cell>
          <cell r="K65">
            <v>95.86035275124969</v>
          </cell>
          <cell r="L65">
            <v>-771014.9300000034</v>
          </cell>
        </row>
        <row r="66">
          <cell r="B66">
            <v>59227834</v>
          </cell>
          <cell r="C66">
            <v>17084622</v>
          </cell>
          <cell r="D66">
            <v>7698119</v>
          </cell>
          <cell r="G66">
            <v>13211536.93</v>
          </cell>
          <cell r="H66">
            <v>2004503.9599999972</v>
          </cell>
          <cell r="I66">
            <v>26.03887988741142</v>
          </cell>
          <cell r="J66">
            <v>-5693615.040000003</v>
          </cell>
          <cell r="K66">
            <v>77.32999260972821</v>
          </cell>
          <cell r="L66">
            <v>-3873085.0700000003</v>
          </cell>
        </row>
        <row r="67">
          <cell r="B67">
            <v>878630800</v>
          </cell>
          <cell r="C67">
            <v>235920600</v>
          </cell>
          <cell r="D67">
            <v>91782200</v>
          </cell>
          <cell r="G67">
            <v>201637604.57999998</v>
          </cell>
          <cell r="H67">
            <v>37266424.21000001</v>
          </cell>
          <cell r="I67">
            <v>40.60310627768784</v>
          </cell>
          <cell r="J67">
            <v>-54515775.78999999</v>
          </cell>
          <cell r="K67">
            <v>85.46841801012714</v>
          </cell>
          <cell r="L67">
            <v>-34282995.42000002</v>
          </cell>
        </row>
        <row r="68">
          <cell r="B68">
            <v>6492000000</v>
          </cell>
          <cell r="C68">
            <v>1502500000</v>
          </cell>
          <cell r="D68">
            <v>466800000</v>
          </cell>
          <cell r="G68">
            <v>1296367407.3400002</v>
          </cell>
          <cell r="H68">
            <v>221267500.67000008</v>
          </cell>
          <cell r="I68">
            <v>47.400921308911755</v>
          </cell>
          <cell r="J68">
            <v>-245532499.32999992</v>
          </cell>
          <cell r="K68">
            <v>86.28069266821964</v>
          </cell>
          <cell r="L68">
            <v>-206132592.65999985</v>
          </cell>
        </row>
        <row r="69">
          <cell r="B69">
            <v>23163726</v>
          </cell>
          <cell r="C69">
            <v>4208340</v>
          </cell>
          <cell r="D69">
            <v>1386944</v>
          </cell>
          <cell r="G69">
            <v>3899569.950000001</v>
          </cell>
          <cell r="H69">
            <v>1386497.500000001</v>
          </cell>
          <cell r="I69">
            <v>99.96780691938541</v>
          </cell>
          <cell r="J69">
            <v>-446.4999999990687</v>
          </cell>
          <cell r="K69">
            <v>92.66290152411642</v>
          </cell>
          <cell r="L69">
            <v>-308770.0499999989</v>
          </cell>
        </row>
        <row r="70">
          <cell r="B70">
            <v>26260500</v>
          </cell>
          <cell r="C70">
            <v>5673877</v>
          </cell>
          <cell r="D70">
            <v>1543551</v>
          </cell>
          <cell r="G70">
            <v>4962583.819999999</v>
          </cell>
          <cell r="H70">
            <v>669418.8599999994</v>
          </cell>
          <cell r="I70">
            <v>43.36875555132285</v>
          </cell>
          <cell r="J70">
            <v>-874132.1400000006</v>
          </cell>
          <cell r="K70">
            <v>87.4637187235465</v>
          </cell>
          <cell r="L70">
            <v>-711293.1800000006</v>
          </cell>
        </row>
        <row r="71">
          <cell r="B71">
            <v>34002800</v>
          </cell>
          <cell r="C71">
            <v>7184484</v>
          </cell>
          <cell r="D71">
            <v>2421100</v>
          </cell>
          <cell r="G71">
            <v>6189925.19</v>
          </cell>
          <cell r="H71">
            <v>688117.8899999997</v>
          </cell>
          <cell r="I71">
            <v>28.42170459708396</v>
          </cell>
          <cell r="J71">
            <v>-1732982.1100000003</v>
          </cell>
          <cell r="K71">
            <v>86.15685120879941</v>
          </cell>
          <cell r="L71">
            <v>-994558.8099999996</v>
          </cell>
        </row>
        <row r="72">
          <cell r="B72">
            <v>207684300</v>
          </cell>
          <cell r="C72">
            <v>44010950</v>
          </cell>
          <cell r="D72">
            <v>18359850</v>
          </cell>
          <cell r="G72">
            <v>55911111.43000001</v>
          </cell>
          <cell r="H72">
            <v>8138864.18</v>
          </cell>
          <cell r="I72">
            <v>44.32968776978025</v>
          </cell>
          <cell r="J72">
            <v>-10220985.82</v>
          </cell>
          <cell r="K72">
            <v>127.03909238496331</v>
          </cell>
          <cell r="L72">
            <v>11900161.430000007</v>
          </cell>
        </row>
        <row r="73">
          <cell r="B73">
            <v>25925474</v>
          </cell>
          <cell r="C73">
            <v>5750136</v>
          </cell>
          <cell r="D73">
            <v>2333997</v>
          </cell>
          <cell r="G73">
            <v>4789799.800000001</v>
          </cell>
          <cell r="H73">
            <v>634705.8000000003</v>
          </cell>
          <cell r="I73">
            <v>27.19394240866635</v>
          </cell>
          <cell r="J73">
            <v>-1699291.1999999997</v>
          </cell>
          <cell r="K73">
            <v>83.29889588698424</v>
          </cell>
          <cell r="L73">
            <v>-960336.1999999993</v>
          </cell>
        </row>
        <row r="74">
          <cell r="B74">
            <v>740000000</v>
          </cell>
          <cell r="C74">
            <v>163232000</v>
          </cell>
          <cell r="D74">
            <v>51832000</v>
          </cell>
          <cell r="G74">
            <v>138519174.99</v>
          </cell>
          <cell r="H74">
            <v>25144484.460000053</v>
          </cell>
          <cell r="I74">
            <v>48.5115072927922</v>
          </cell>
          <cell r="J74">
            <v>-26687515.539999947</v>
          </cell>
          <cell r="K74">
            <v>84.86030618383651</v>
          </cell>
          <cell r="L74">
            <v>-24712825.00999999</v>
          </cell>
        </row>
        <row r="75">
          <cell r="B75">
            <v>24810600</v>
          </cell>
          <cell r="C75">
            <v>3933098</v>
          </cell>
          <cell r="D75">
            <v>1033113</v>
          </cell>
          <cell r="G75">
            <v>3420863.7699999996</v>
          </cell>
          <cell r="H75">
            <v>471656.19999999925</v>
          </cell>
          <cell r="I75">
            <v>45.653882973111294</v>
          </cell>
          <cell r="J75">
            <v>-561456.8000000007</v>
          </cell>
          <cell r="K75">
            <v>86.97631663385961</v>
          </cell>
          <cell r="L75">
            <v>-512234.23000000045</v>
          </cell>
        </row>
        <row r="76">
          <cell r="B76">
            <v>53611910</v>
          </cell>
          <cell r="C76">
            <v>9481595</v>
          </cell>
          <cell r="D76">
            <v>3121340</v>
          </cell>
          <cell r="G76">
            <v>8000717.839999999</v>
          </cell>
          <cell r="H76">
            <v>1223077.209999998</v>
          </cell>
          <cell r="I76">
            <v>39.184363446468446</v>
          </cell>
          <cell r="J76">
            <v>-1898262.790000002</v>
          </cell>
          <cell r="K76">
            <v>84.38156069732992</v>
          </cell>
          <cell r="L76">
            <v>-1480877.160000001</v>
          </cell>
        </row>
        <row r="77">
          <cell r="B77">
            <v>25527000</v>
          </cell>
          <cell r="C77">
            <v>3624003</v>
          </cell>
          <cell r="D77">
            <v>1146274</v>
          </cell>
          <cell r="G77">
            <v>3593380.8500000006</v>
          </cell>
          <cell r="H77">
            <v>505522.17000000086</v>
          </cell>
          <cell r="I77">
            <v>44.10133790001351</v>
          </cell>
          <cell r="J77">
            <v>-640751.8299999991</v>
          </cell>
          <cell r="K77">
            <v>99.15501863547024</v>
          </cell>
          <cell r="L77">
            <v>-30622.14999999944</v>
          </cell>
        </row>
        <row r="78">
          <cell r="B78">
            <v>53091700</v>
          </cell>
          <cell r="C78">
            <v>7536800</v>
          </cell>
          <cell r="D78">
            <v>2834200</v>
          </cell>
          <cell r="G78">
            <v>8074159.210000003</v>
          </cell>
          <cell r="H78">
            <v>1185079.290000002</v>
          </cell>
          <cell r="I78">
            <v>41.8135378590079</v>
          </cell>
          <cell r="J78">
            <v>-1649120.709999998</v>
          </cell>
          <cell r="K78">
            <v>107.1298058857871</v>
          </cell>
          <cell r="L78">
            <v>537359.2100000028</v>
          </cell>
        </row>
        <row r="79">
          <cell r="B79">
            <v>15486500</v>
          </cell>
          <cell r="C79">
            <v>4650740</v>
          </cell>
          <cell r="D79">
            <v>1718891</v>
          </cell>
          <cell r="G79">
            <v>2467100.32</v>
          </cell>
          <cell r="H79">
            <v>215502.41999999993</v>
          </cell>
          <cell r="I79">
            <v>12.537294104163669</v>
          </cell>
          <cell r="J79">
            <v>-1503388.58</v>
          </cell>
          <cell r="K79">
            <v>53.047478895831624</v>
          </cell>
          <cell r="L79">
            <v>-2183639.68</v>
          </cell>
        </row>
        <row r="80">
          <cell r="B80">
            <v>16156800</v>
          </cell>
          <cell r="C80">
            <v>2111438</v>
          </cell>
          <cell r="D80">
            <v>737316</v>
          </cell>
          <cell r="G80">
            <v>2859599.6900000004</v>
          </cell>
          <cell r="H80">
            <v>335906.2200000002</v>
          </cell>
          <cell r="I80">
            <v>45.55797242973165</v>
          </cell>
          <cell r="J80">
            <v>-401409.7799999998</v>
          </cell>
          <cell r="K80">
            <v>135.43375131071812</v>
          </cell>
          <cell r="L80">
            <v>748161.6900000004</v>
          </cell>
        </row>
        <row r="81">
          <cell r="B81">
            <v>29472000</v>
          </cell>
          <cell r="C81">
            <v>5281870</v>
          </cell>
          <cell r="D81">
            <v>2025296</v>
          </cell>
          <cell r="G81">
            <v>4466536.6099999985</v>
          </cell>
          <cell r="H81">
            <v>802005.229999999</v>
          </cell>
          <cell r="I81">
            <v>39.59940818527262</v>
          </cell>
          <cell r="J81">
            <v>-1223290.770000001</v>
          </cell>
          <cell r="K81">
            <v>84.5635468120192</v>
          </cell>
          <cell r="L81">
            <v>-815333.3900000015</v>
          </cell>
        </row>
        <row r="82">
          <cell r="B82">
            <v>146298107</v>
          </cell>
          <cell r="C82">
            <v>33265371</v>
          </cell>
          <cell r="D82">
            <v>10066487</v>
          </cell>
          <cell r="G82">
            <v>26488615.360000003</v>
          </cell>
          <cell r="H82">
            <v>3936077.5599999987</v>
          </cell>
          <cell r="I82">
            <v>39.10080607067787</v>
          </cell>
          <cell r="J82">
            <v>-6130409.440000001</v>
          </cell>
          <cell r="K82">
            <v>79.6281976232882</v>
          </cell>
          <cell r="L82">
            <v>-6776755.639999997</v>
          </cell>
        </row>
        <row r="83">
          <cell r="B83">
            <v>14029237534</v>
          </cell>
          <cell r="C83">
            <v>3264484508</v>
          </cell>
          <cell r="D83">
            <v>1076780977</v>
          </cell>
          <cell r="G83">
            <v>2836836184.5300007</v>
          </cell>
          <cell r="H83">
            <v>532714091.0300002</v>
          </cell>
          <cell r="I83">
            <v>49.472836390013626</v>
          </cell>
          <cell r="J83">
            <v>-544066885.97</v>
          </cell>
          <cell r="K83">
            <v>86.89997387268963</v>
          </cell>
          <cell r="L83">
            <v>-427648323.46999973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16.03.2021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16.03.2021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636007600</v>
      </c>
      <c r="D10" s="33">
        <f>'[1]вспомогат'!D10</f>
        <v>226332600</v>
      </c>
      <c r="E10" s="33">
        <f>'[1]вспомогат'!G10</f>
        <v>567262624.35</v>
      </c>
      <c r="F10" s="33">
        <f>'[1]вспомогат'!H10</f>
        <v>152261801.85999995</v>
      </c>
      <c r="G10" s="34">
        <f>'[1]вспомогат'!I10</f>
        <v>67.27347357826488</v>
      </c>
      <c r="H10" s="35">
        <f>'[1]вспомогат'!J10</f>
        <v>-74070798.14000005</v>
      </c>
      <c r="I10" s="36">
        <f>'[1]вспомогат'!K10</f>
        <v>89.19117072657623</v>
      </c>
      <c r="J10" s="37">
        <f>'[1]вспомогат'!L10</f>
        <v>-68744975.64999998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102680</v>
      </c>
      <c r="D12" s="38">
        <f>'[1]вспомогат'!D11</f>
        <v>31510</v>
      </c>
      <c r="E12" s="33">
        <f>'[1]вспомогат'!G11</f>
        <v>75779.38</v>
      </c>
      <c r="F12" s="38">
        <f>'[1]вспомогат'!H11</f>
        <v>10400.000000000007</v>
      </c>
      <c r="G12" s="39">
        <f>'[1]вспомогат'!I11</f>
        <v>33.00539511266267</v>
      </c>
      <c r="H12" s="35">
        <f>'[1]вспомогат'!J11</f>
        <v>-21109.999999999993</v>
      </c>
      <c r="I12" s="36">
        <f>'[1]вспомогат'!K11</f>
        <v>73.8014998052201</v>
      </c>
      <c r="J12" s="37">
        <f>'[1]вспомогат'!L11</f>
        <v>-26900.619999999995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4650</v>
      </c>
      <c r="D13" s="38">
        <f>'[1]вспомогат'!D12</f>
        <v>1550</v>
      </c>
      <c r="E13" s="33">
        <f>'[1]вспомогат'!G12</f>
        <v>84272.23999999999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1812.3062365591395</v>
      </c>
      <c r="J13" s="37">
        <f>'[1]вспомогат'!L12</f>
        <v>79622.23999999999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112400</v>
      </c>
      <c r="D14" s="38">
        <f>'[1]вспомогат'!D13</f>
        <v>30700</v>
      </c>
      <c r="E14" s="33">
        <f>'[1]вспомогат'!G13</f>
        <v>184517.06000000003</v>
      </c>
      <c r="F14" s="38">
        <f>'[1]вспомогат'!H13</f>
        <v>24503.49000000002</v>
      </c>
      <c r="G14" s="39">
        <f>'[1]вспомогат'!I13</f>
        <v>79.81592833876228</v>
      </c>
      <c r="H14" s="35">
        <f>'[1]вспомогат'!J13</f>
        <v>-6196.50999999998</v>
      </c>
      <c r="I14" s="36">
        <f>'[1]вспомогат'!K13</f>
        <v>164.1610854092527</v>
      </c>
      <c r="J14" s="37">
        <f>'[1]вспомогат'!L13</f>
        <v>72117.06000000003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4000</v>
      </c>
      <c r="E15" s="33">
        <f>'[1]вспомогат'!G14</f>
        <v>234238.43</v>
      </c>
      <c r="F15" s="38">
        <f>'[1]вспомогат'!H14</f>
        <v>60709.98999999999</v>
      </c>
      <c r="G15" s="39">
        <f>'[1]вспомогат'!I14</f>
        <v>1517.7497499999997</v>
      </c>
      <c r="H15" s="35">
        <f>'[1]вспомогат'!J14</f>
        <v>56709.98999999999</v>
      </c>
      <c r="I15" s="36">
        <f>'[1]вспомогат'!K14</f>
        <v>234.23843</v>
      </c>
      <c r="J15" s="37">
        <f>'[1]вспомогат'!L14</f>
        <v>134238.43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5000</v>
      </c>
      <c r="E16" s="33">
        <f>'[1]вспомогат'!G15</f>
        <v>123138.79</v>
      </c>
      <c r="F16" s="38">
        <f>'[1]вспомогат'!H15</f>
        <v>10609</v>
      </c>
      <c r="G16" s="39">
        <f>'[1]вспомогат'!I15</f>
        <v>212.17999999999998</v>
      </c>
      <c r="H16" s="35">
        <f>'[1]вспомогат'!J15</f>
        <v>5609</v>
      </c>
      <c r="I16" s="36">
        <f>'[1]вспомогат'!K15</f>
        <v>1231.3879</v>
      </c>
      <c r="J16" s="37">
        <f>'[1]вспомогат'!L15</f>
        <v>113138.79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329730</v>
      </c>
      <c r="D17" s="41">
        <f>SUM(D12:D16)</f>
        <v>72760</v>
      </c>
      <c r="E17" s="41">
        <f>SUM(E12:E16)</f>
        <v>701945.9000000001</v>
      </c>
      <c r="F17" s="41">
        <f>SUM(F12:F16)</f>
        <v>106222.48000000001</v>
      </c>
      <c r="G17" s="42">
        <f>F17/D17*100</f>
        <v>145.99021440351842</v>
      </c>
      <c r="H17" s="41">
        <f>SUM(H12:H16)</f>
        <v>33462.48000000002</v>
      </c>
      <c r="I17" s="43">
        <f>E17/C17*100</f>
        <v>212.88505747126442</v>
      </c>
      <c r="J17" s="41">
        <f>SUM(J12:J16)</f>
        <v>372215.9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3180031</v>
      </c>
      <c r="D18" s="44">
        <f>'[1]вспомогат'!D16</f>
        <v>1102770</v>
      </c>
      <c r="E18" s="33">
        <f>'[1]вспомогат'!G16</f>
        <v>3281233.4800000004</v>
      </c>
      <c r="F18" s="38">
        <f>'[1]вспомогат'!H16</f>
        <v>301626.27000000095</v>
      </c>
      <c r="G18" s="39">
        <f>'[1]вспомогат'!I16</f>
        <v>27.351693462825516</v>
      </c>
      <c r="H18" s="35">
        <f>'[1]вспомогат'!J16</f>
        <v>-801143.729999999</v>
      </c>
      <c r="I18" s="36">
        <f>'[1]вспомогат'!K16</f>
        <v>103.18243690077236</v>
      </c>
      <c r="J18" s="37">
        <f>'[1]вспомогат'!L16</f>
        <v>101202.48000000045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14159161</v>
      </c>
      <c r="D19" s="44">
        <f>'[1]вспомогат'!D17</f>
        <v>4593956</v>
      </c>
      <c r="E19" s="33">
        <f>'[1]вспомогат'!G17</f>
        <v>9497520.93</v>
      </c>
      <c r="F19" s="38">
        <f>'[1]вспомогат'!H17</f>
        <v>1364776.8900000006</v>
      </c>
      <c r="G19" s="39">
        <f>'[1]вспомогат'!I17</f>
        <v>29.708096681814116</v>
      </c>
      <c r="H19" s="35">
        <f>'[1]вспомогат'!J17</f>
        <v>-3229179.1099999994</v>
      </c>
      <c r="I19" s="36">
        <f>'[1]вспомогат'!K17</f>
        <v>67.07686232256276</v>
      </c>
      <c r="J19" s="37">
        <f>'[1]вспомогат'!L17</f>
        <v>-4661640.07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5032640</v>
      </c>
      <c r="D20" s="44">
        <f>'[1]вспомогат'!D18</f>
        <v>1319765</v>
      </c>
      <c r="E20" s="33">
        <f>'[1]вспомогат'!G18</f>
        <v>4486083.570000001</v>
      </c>
      <c r="F20" s="38">
        <f>'[1]вспомогат'!H18</f>
        <v>771444.4100000006</v>
      </c>
      <c r="G20" s="39">
        <f>'[1]вспомогат'!I18</f>
        <v>58.4531647679701</v>
      </c>
      <c r="H20" s="35">
        <f>'[1]вспомогат'!J18</f>
        <v>-548320.5899999994</v>
      </c>
      <c r="I20" s="36">
        <f>'[1]вспомогат'!K18</f>
        <v>89.13976700101738</v>
      </c>
      <c r="J20" s="37">
        <f>'[1]вспомогат'!L18</f>
        <v>-546556.4299999988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5279059</v>
      </c>
      <c r="D21" s="44">
        <f>'[1]вспомогат'!D19</f>
        <v>3021000</v>
      </c>
      <c r="E21" s="33">
        <f>'[1]вспомогат'!G19</f>
        <v>3273329.4099999997</v>
      </c>
      <c r="F21" s="38">
        <f>'[1]вспомогат'!H19</f>
        <v>609211.7199999997</v>
      </c>
      <c r="G21" s="39">
        <f>'[1]вспомогат'!I19</f>
        <v>20.165896060906977</v>
      </c>
      <c r="H21" s="35">
        <f>'[1]вспомогат'!J19</f>
        <v>-2411788.2800000003</v>
      </c>
      <c r="I21" s="36">
        <f>'[1]вспомогат'!K19</f>
        <v>62.00592586671222</v>
      </c>
      <c r="J21" s="37">
        <f>'[1]вспомогат'!L19</f>
        <v>-2005729.5900000003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3552720</v>
      </c>
      <c r="D22" s="44">
        <f>'[1]вспомогат'!D20</f>
        <v>848410</v>
      </c>
      <c r="E22" s="33">
        <f>'[1]вспомогат'!G20</f>
        <v>5624896.01</v>
      </c>
      <c r="F22" s="38">
        <f>'[1]вспомогат'!H20</f>
        <v>1559128.5299999993</v>
      </c>
      <c r="G22" s="39">
        <f>'[1]вспомогат'!I20</f>
        <v>183.77064508904886</v>
      </c>
      <c r="H22" s="35">
        <f>'[1]вспомогат'!J20</f>
        <v>710718.5299999993</v>
      </c>
      <c r="I22" s="36">
        <f>'[1]вспомогат'!K20</f>
        <v>158.326465637596</v>
      </c>
      <c r="J22" s="37">
        <f>'[1]вспомогат'!L20</f>
        <v>2072176.0099999998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4717570</v>
      </c>
      <c r="D23" s="44">
        <f>'[1]вспомогат'!D21</f>
        <v>1363630</v>
      </c>
      <c r="E23" s="33">
        <f>'[1]вспомогат'!G21</f>
        <v>3978632.5800000005</v>
      </c>
      <c r="F23" s="38">
        <f>'[1]вспомогат'!H21</f>
        <v>479752.92000000086</v>
      </c>
      <c r="G23" s="39">
        <f>'[1]вспомогат'!I21</f>
        <v>35.18204498287665</v>
      </c>
      <c r="H23" s="35">
        <f>'[1]вспомогат'!J21</f>
        <v>-883877.0799999991</v>
      </c>
      <c r="I23" s="36">
        <f>'[1]вспомогат'!K21</f>
        <v>84.33648212957095</v>
      </c>
      <c r="J23" s="37">
        <f>'[1]вспомогат'!L21</f>
        <v>-738937.4199999995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12021076</v>
      </c>
      <c r="D24" s="44">
        <f>'[1]вспомогат'!D22</f>
        <v>3436003</v>
      </c>
      <c r="E24" s="33">
        <f>'[1]вспомогат'!G22</f>
        <v>6862098.18</v>
      </c>
      <c r="F24" s="38">
        <f>'[1]вспомогат'!H22</f>
        <v>830242.0299999984</v>
      </c>
      <c r="G24" s="39">
        <f>'[1]вспомогат'!I22</f>
        <v>24.163018192940996</v>
      </c>
      <c r="H24" s="35">
        <f>'[1]вспомогат'!J22</f>
        <v>-2605760.9700000016</v>
      </c>
      <c r="I24" s="36">
        <f>'[1]вспомогат'!K22</f>
        <v>57.08389315565429</v>
      </c>
      <c r="J24" s="37">
        <f>'[1]вспомогат'!L22</f>
        <v>-5158977.82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15382241</v>
      </c>
      <c r="D25" s="44">
        <f>'[1]вспомогат'!D23</f>
        <v>4568732</v>
      </c>
      <c r="E25" s="33">
        <f>'[1]вспомогат'!G23</f>
        <v>14452233.350000003</v>
      </c>
      <c r="F25" s="38">
        <f>'[1]вспомогат'!H23</f>
        <v>2484029.0900000036</v>
      </c>
      <c r="G25" s="39">
        <f>'[1]вспомогат'!I23</f>
        <v>54.37020797017649</v>
      </c>
      <c r="H25" s="35">
        <f>'[1]вспомогат'!J23</f>
        <v>-2084702.9099999964</v>
      </c>
      <c r="I25" s="36">
        <f>'[1]вспомогат'!K23</f>
        <v>93.95401716823967</v>
      </c>
      <c r="J25" s="37">
        <f>'[1]вспомогат'!L23</f>
        <v>-930007.6499999966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4600675</v>
      </c>
      <c r="D26" s="44">
        <f>'[1]вспомогат'!D24</f>
        <v>1310490</v>
      </c>
      <c r="E26" s="33">
        <f>'[1]вспомогат'!G24</f>
        <v>5432403.689999999</v>
      </c>
      <c r="F26" s="38">
        <f>'[1]вспомогат'!H24</f>
        <v>641819.419999999</v>
      </c>
      <c r="G26" s="39">
        <f>'[1]вспомогат'!I24</f>
        <v>48.97552976367611</v>
      </c>
      <c r="H26" s="35">
        <f>'[1]вспомогат'!J24</f>
        <v>-668670.580000001</v>
      </c>
      <c r="I26" s="36">
        <f>'[1]вспомогат'!K24</f>
        <v>118.07840566873335</v>
      </c>
      <c r="J26" s="37">
        <f>'[1]вспомогат'!L24</f>
        <v>831728.6899999985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8398533</v>
      </c>
      <c r="D27" s="44">
        <f>'[1]вспомогат'!D25</f>
        <v>2755570</v>
      </c>
      <c r="E27" s="33">
        <f>'[1]вспомогат'!G25</f>
        <v>6860290.07</v>
      </c>
      <c r="F27" s="38">
        <f>'[1]вспомогат'!H25</f>
        <v>785548.629999999</v>
      </c>
      <c r="G27" s="39">
        <f>'[1]вспомогат'!I25</f>
        <v>28.50766375014966</v>
      </c>
      <c r="H27" s="35">
        <f>'[1]вспомогат'!J25</f>
        <v>-1970021.370000001</v>
      </c>
      <c r="I27" s="36">
        <f>'[1]вспомогат'!K25</f>
        <v>81.68438547541577</v>
      </c>
      <c r="J27" s="37">
        <f>'[1]вспомогат'!L25</f>
        <v>-1538242.9299999997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5969512</v>
      </c>
      <c r="D28" s="44">
        <f>'[1]вспомогат'!D26</f>
        <v>3770899</v>
      </c>
      <c r="E28" s="33">
        <f>'[1]вспомогат'!G26</f>
        <v>2510772.89</v>
      </c>
      <c r="F28" s="38">
        <f>'[1]вспомогат'!H26</f>
        <v>183865.7999999998</v>
      </c>
      <c r="G28" s="39">
        <f>'[1]вспомогат'!I26</f>
        <v>4.875914205074169</v>
      </c>
      <c r="H28" s="35">
        <f>'[1]вспомогат'!J26</f>
        <v>-3587033.2</v>
      </c>
      <c r="I28" s="36">
        <f>'[1]вспомогат'!K26</f>
        <v>42.059935385003</v>
      </c>
      <c r="J28" s="37">
        <f>'[1]вспомогат'!L26</f>
        <v>-3458739.11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5056499</v>
      </c>
      <c r="D29" s="44">
        <f>'[1]вспомогат'!D27</f>
        <v>1362459</v>
      </c>
      <c r="E29" s="33">
        <f>'[1]вспомогат'!G27</f>
        <v>5070179.7700000005</v>
      </c>
      <c r="F29" s="38">
        <f>'[1]вспомогат'!H27</f>
        <v>567193.2400000012</v>
      </c>
      <c r="G29" s="39">
        <f>'[1]вспомогат'!I27</f>
        <v>41.630114374084</v>
      </c>
      <c r="H29" s="35">
        <f>'[1]вспомогат'!J27</f>
        <v>-795265.7599999988</v>
      </c>
      <c r="I29" s="36">
        <f>'[1]вспомогат'!K27</f>
        <v>100.27055814704997</v>
      </c>
      <c r="J29" s="37">
        <f>'[1]вспомогат'!L27</f>
        <v>13680.770000000484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1865651</v>
      </c>
      <c r="D30" s="44">
        <f>'[1]вспомогат'!D28</f>
        <v>596017</v>
      </c>
      <c r="E30" s="33">
        <f>'[1]вспомогат'!G28</f>
        <v>2168344.09</v>
      </c>
      <c r="F30" s="38">
        <f>'[1]вспомогат'!H28</f>
        <v>285322.2899999998</v>
      </c>
      <c r="G30" s="39">
        <f>'[1]вспомогат'!I28</f>
        <v>47.87150198735939</v>
      </c>
      <c r="H30" s="35">
        <f>'[1]вспомогат'!J28</f>
        <v>-310694.7100000002</v>
      </c>
      <c r="I30" s="36">
        <f>'[1]вспомогат'!K28</f>
        <v>116.2245291321903</v>
      </c>
      <c r="J30" s="37">
        <f>'[1]вспомогат'!L28</f>
        <v>302693.08999999985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15406510</v>
      </c>
      <c r="D31" s="44">
        <f>'[1]вспомогат'!D29</f>
        <v>4660090</v>
      </c>
      <c r="E31" s="33">
        <f>'[1]вспомогат'!G29</f>
        <v>12169584.040000003</v>
      </c>
      <c r="F31" s="38">
        <f>'[1]вспомогат'!H29</f>
        <v>1811462.7599999998</v>
      </c>
      <c r="G31" s="39">
        <f>'[1]вспомогат'!I29</f>
        <v>38.87184067260503</v>
      </c>
      <c r="H31" s="35">
        <f>'[1]вспомогат'!J29</f>
        <v>-2848627.24</v>
      </c>
      <c r="I31" s="36">
        <f>'[1]вспомогат'!K29</f>
        <v>78.98988180970254</v>
      </c>
      <c r="J31" s="37">
        <f>'[1]вспомогат'!L29</f>
        <v>-3236925.959999997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19984800</v>
      </c>
      <c r="D32" s="44">
        <f>'[1]вспомогат'!D30</f>
        <v>6392200</v>
      </c>
      <c r="E32" s="33">
        <f>'[1]вспомогат'!G30</f>
        <v>19129727.54</v>
      </c>
      <c r="F32" s="38">
        <f>'[1]вспомогат'!H30</f>
        <v>3069312.879999999</v>
      </c>
      <c r="G32" s="39">
        <f>'[1]вспомогат'!I30</f>
        <v>48.01653390069145</v>
      </c>
      <c r="H32" s="35">
        <f>'[1]вспомогат'!J30</f>
        <v>-3322887.120000001</v>
      </c>
      <c r="I32" s="36">
        <f>'[1]вспомогат'!K30</f>
        <v>95.72138595332453</v>
      </c>
      <c r="J32" s="37">
        <f>'[1]вспомогат'!L30</f>
        <v>-855072.4600000009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7681465</v>
      </c>
      <c r="D33" s="44">
        <f>'[1]вспомогат'!D31</f>
        <v>2394005</v>
      </c>
      <c r="E33" s="33">
        <f>'[1]вспомогат'!G31</f>
        <v>6003983.699999999</v>
      </c>
      <c r="F33" s="38">
        <f>'[1]вспомогат'!H31</f>
        <v>890091.5699999984</v>
      </c>
      <c r="G33" s="39">
        <f>'[1]вспомогат'!I31</f>
        <v>37.180021344984596</v>
      </c>
      <c r="H33" s="35">
        <f>'[1]вспомогат'!J31</f>
        <v>-1503913.4300000016</v>
      </c>
      <c r="I33" s="36">
        <f>'[1]вспомогат'!K31</f>
        <v>78.1619612925399</v>
      </c>
      <c r="J33" s="37">
        <f>'[1]вспомогат'!L31</f>
        <v>-1677481.3000000007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14669440</v>
      </c>
      <c r="D34" s="44">
        <f>'[1]вспомогат'!D32</f>
        <v>3855350</v>
      </c>
      <c r="E34" s="33">
        <f>'[1]вспомогат'!G32</f>
        <v>13192288.13</v>
      </c>
      <c r="F34" s="38">
        <f>'[1]вспомогат'!H32</f>
        <v>1647293.410000002</v>
      </c>
      <c r="G34" s="39">
        <f>'[1]вспомогат'!I32</f>
        <v>42.7274672857199</v>
      </c>
      <c r="H34" s="35">
        <f>'[1]вспомогат'!J32</f>
        <v>-2208056.589999998</v>
      </c>
      <c r="I34" s="36">
        <f>'[1]вспомогат'!K32</f>
        <v>89.93041404443524</v>
      </c>
      <c r="J34" s="37">
        <f>'[1]вспомогат'!L32</f>
        <v>-1477151.8699999992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26345960</v>
      </c>
      <c r="D35" s="44">
        <f>'[1]вспомогат'!D33</f>
        <v>7825450</v>
      </c>
      <c r="E35" s="33">
        <f>'[1]вспомогат'!G33</f>
        <v>19680780.09</v>
      </c>
      <c r="F35" s="38">
        <f>'[1]вспомогат'!H33</f>
        <v>3735602.1500000004</v>
      </c>
      <c r="G35" s="39">
        <f>'[1]вспомогат'!I33</f>
        <v>47.736579366042854</v>
      </c>
      <c r="H35" s="35">
        <f>'[1]вспомогат'!J33</f>
        <v>-4089847.8499999996</v>
      </c>
      <c r="I35" s="36">
        <f>'[1]вспомогат'!K33</f>
        <v>74.70132077176159</v>
      </c>
      <c r="J35" s="37">
        <f>'[1]вспомогат'!L33</f>
        <v>-6665179.91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3742450</v>
      </c>
      <c r="D36" s="44">
        <f>'[1]вспомогат'!D34</f>
        <v>1147206</v>
      </c>
      <c r="E36" s="33">
        <f>'[1]вспомогат'!G34</f>
        <v>3189661.44</v>
      </c>
      <c r="F36" s="38">
        <f>'[1]вспомогат'!H34</f>
        <v>426429.3799999999</v>
      </c>
      <c r="G36" s="39">
        <f>'[1]вспомогат'!I34</f>
        <v>37.17112532535568</v>
      </c>
      <c r="H36" s="35">
        <f>'[1]вспомогат'!J34</f>
        <v>-720776.6200000001</v>
      </c>
      <c r="I36" s="36">
        <f>'[1]вспомогат'!K34</f>
        <v>85.22923325628933</v>
      </c>
      <c r="J36" s="37">
        <f>'[1]вспомогат'!L34</f>
        <v>-552788.56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17793234</v>
      </c>
      <c r="D37" s="44">
        <f>'[1]вспомогат'!D35</f>
        <v>5333892</v>
      </c>
      <c r="E37" s="33">
        <f>'[1]вспомогат'!G35</f>
        <v>15612296.13</v>
      </c>
      <c r="F37" s="38">
        <f>'[1]вспомогат'!H35</f>
        <v>2174488.320000002</v>
      </c>
      <c r="G37" s="39">
        <f>'[1]вспомогат'!I35</f>
        <v>40.76738561635673</v>
      </c>
      <c r="H37" s="35">
        <f>'[1]вспомогат'!J35</f>
        <v>-3159403.679999998</v>
      </c>
      <c r="I37" s="36">
        <f>'[1]вспомогат'!K35</f>
        <v>87.74288097374541</v>
      </c>
      <c r="J37" s="37">
        <f>'[1]вспомогат'!L35</f>
        <v>-2180937.869999999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4842002</v>
      </c>
      <c r="D38" s="44">
        <f>'[1]вспомогат'!D36</f>
        <v>1417043</v>
      </c>
      <c r="E38" s="33">
        <f>'[1]вспомогат'!G36</f>
        <v>4396016.89</v>
      </c>
      <c r="F38" s="38">
        <f>'[1]вспомогат'!H36</f>
        <v>535242.2699999996</v>
      </c>
      <c r="G38" s="39">
        <f>'[1]вспомогат'!I36</f>
        <v>37.77177333362499</v>
      </c>
      <c r="H38" s="35">
        <f>'[1]вспомогат'!J36</f>
        <v>-881800.7300000004</v>
      </c>
      <c r="I38" s="36">
        <f>'[1]вспомогат'!K36</f>
        <v>90.7892415162158</v>
      </c>
      <c r="J38" s="37">
        <f>'[1]вспомогат'!L36</f>
        <v>-445985.11000000034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1343200</v>
      </c>
      <c r="D39" s="44">
        <f>'[1]вспомогат'!D37</f>
        <v>436100</v>
      </c>
      <c r="E39" s="33">
        <f>'[1]вспомогат'!G37</f>
        <v>1662770.36</v>
      </c>
      <c r="F39" s="38">
        <f>'[1]вспомогат'!H37</f>
        <v>278101.6300000001</v>
      </c>
      <c r="G39" s="39">
        <f>'[1]вспомогат'!I37</f>
        <v>63.77015134143548</v>
      </c>
      <c r="H39" s="35">
        <f>'[1]вспомогат'!J37</f>
        <v>-157998.36999999988</v>
      </c>
      <c r="I39" s="36">
        <f>'[1]вспомогат'!K37</f>
        <v>123.79171828469329</v>
      </c>
      <c r="J39" s="37">
        <f>'[1]вспомогат'!L37</f>
        <v>319570.3600000001</v>
      </c>
    </row>
    <row r="40" spans="1:10" ht="12.75" customHeight="1">
      <c r="A40" s="46" t="s">
        <v>42</v>
      </c>
      <c r="B40" s="44">
        <f>'[1]вспомогат'!B38</f>
        <v>14272562</v>
      </c>
      <c r="C40" s="44">
        <f>'[1]вспомогат'!C38</f>
        <v>1608155</v>
      </c>
      <c r="D40" s="44">
        <f>'[1]вспомогат'!D38</f>
        <v>465682</v>
      </c>
      <c r="E40" s="33">
        <f>'[1]вспомогат'!G38</f>
        <v>1750058.96</v>
      </c>
      <c r="F40" s="38">
        <f>'[1]вспомогат'!H38</f>
        <v>222541.95999999996</v>
      </c>
      <c r="G40" s="39">
        <f>'[1]вспомогат'!I38</f>
        <v>47.78839637349092</v>
      </c>
      <c r="H40" s="35">
        <f>'[1]вспомогат'!J38</f>
        <v>-243140.04000000004</v>
      </c>
      <c r="I40" s="36">
        <f>'[1]вспомогат'!K38</f>
        <v>108.82402256001443</v>
      </c>
      <c r="J40" s="37">
        <f>'[1]вспомогат'!L38</f>
        <v>141903.95999999996</v>
      </c>
    </row>
    <row r="41" spans="1:10" ht="12.75" customHeight="1">
      <c r="A41" s="46" t="s">
        <v>43</v>
      </c>
      <c r="B41" s="44">
        <f>'[1]вспомогат'!B39</f>
        <v>17818680</v>
      </c>
      <c r="C41" s="44">
        <f>'[1]вспомогат'!C39</f>
        <v>3405533</v>
      </c>
      <c r="D41" s="44">
        <f>'[1]вспомогат'!D39</f>
        <v>1513584</v>
      </c>
      <c r="E41" s="33">
        <f>'[1]вспомогат'!G39</f>
        <v>3052298.3</v>
      </c>
      <c r="F41" s="38">
        <f>'[1]вспомогат'!H39</f>
        <v>967092.5599999996</v>
      </c>
      <c r="G41" s="39">
        <f>'[1]вспомогат'!I39</f>
        <v>63.89421135529971</v>
      </c>
      <c r="H41" s="35">
        <f>'[1]вспомогат'!J39</f>
        <v>-546491.4400000004</v>
      </c>
      <c r="I41" s="36">
        <f>'[1]вспомогат'!K39</f>
        <v>89.6276236348319</v>
      </c>
      <c r="J41" s="37">
        <f>'[1]вспомогат'!L39</f>
        <v>-353234.7000000002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3850470</v>
      </c>
      <c r="D42" s="44">
        <f>'[1]вспомогат'!D40</f>
        <v>1376640</v>
      </c>
      <c r="E42" s="33">
        <f>'[1]вспомогат'!G40</f>
        <v>3739531.26</v>
      </c>
      <c r="F42" s="38">
        <f>'[1]вспомогат'!H40</f>
        <v>696234.2899999991</v>
      </c>
      <c r="G42" s="39">
        <f>'[1]вспомогат'!I40</f>
        <v>50.57489902952109</v>
      </c>
      <c r="H42" s="35">
        <f>'[1]вспомогат'!J40</f>
        <v>-680405.7100000009</v>
      </c>
      <c r="I42" s="36">
        <f>'[1]вспомогат'!K40</f>
        <v>97.1188260134477</v>
      </c>
      <c r="J42" s="37">
        <f>'[1]вспомогат'!L40</f>
        <v>-110938.74000000022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2639059</v>
      </c>
      <c r="D43" s="44">
        <f>'[1]вспомогат'!D41</f>
        <v>725001</v>
      </c>
      <c r="E43" s="33">
        <f>'[1]вспомогат'!G41</f>
        <v>2053126.5299999998</v>
      </c>
      <c r="F43" s="38">
        <f>'[1]вспомогат'!H41</f>
        <v>319696.74999999977</v>
      </c>
      <c r="G43" s="39">
        <f>'[1]вспомогат'!I41</f>
        <v>44.09604262614807</v>
      </c>
      <c r="H43" s="35">
        <f>'[1]вспомогат'!J41</f>
        <v>-405304.25000000023</v>
      </c>
      <c r="I43" s="36">
        <f>'[1]вспомогат'!K41</f>
        <v>77.79767447412127</v>
      </c>
      <c r="J43" s="37">
        <f>'[1]вспомогат'!L41</f>
        <v>-585932.4700000002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12107926</v>
      </c>
      <c r="D44" s="44">
        <f>'[1]вспомогат'!D42</f>
        <v>4643045</v>
      </c>
      <c r="E44" s="33">
        <f>'[1]вспомогат'!G42</f>
        <v>10231732.5</v>
      </c>
      <c r="F44" s="38">
        <f>'[1]вспомогат'!H42</f>
        <v>2003836.7400000002</v>
      </c>
      <c r="G44" s="39">
        <f>'[1]вспомогат'!I42</f>
        <v>43.15781432228204</v>
      </c>
      <c r="H44" s="35">
        <f>'[1]вспомогат'!J42</f>
        <v>-2639208.26</v>
      </c>
      <c r="I44" s="36">
        <f>'[1]вспомогат'!K42</f>
        <v>84.50441884101373</v>
      </c>
      <c r="J44" s="37">
        <f>'[1]вспомогат'!L42</f>
        <v>-1876193.5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18394424</v>
      </c>
      <c r="D45" s="44">
        <f>'[1]вспомогат'!D43</f>
        <v>6582413</v>
      </c>
      <c r="E45" s="33">
        <f>'[1]вспомогат'!G43</f>
        <v>9316992.48</v>
      </c>
      <c r="F45" s="38">
        <f>'[1]вспомогат'!H43</f>
        <v>1111422.0900000008</v>
      </c>
      <c r="G45" s="39">
        <f>'[1]вспомогат'!I43</f>
        <v>16.884721302051403</v>
      </c>
      <c r="H45" s="35">
        <f>'[1]вспомогат'!J43</f>
        <v>-5470990.909999999</v>
      </c>
      <c r="I45" s="36">
        <f>'[1]вспомогат'!K43</f>
        <v>50.65117820487339</v>
      </c>
      <c r="J45" s="37">
        <f>'[1]вспомогат'!L43</f>
        <v>-9077431.52</v>
      </c>
    </row>
    <row r="46" spans="1:10" ht="14.25" customHeight="1">
      <c r="A46" s="47" t="s">
        <v>48</v>
      </c>
      <c r="B46" s="44">
        <f>'[1]вспомогат'!B44</f>
        <v>115434670</v>
      </c>
      <c r="C46" s="44">
        <f>'[1]вспомогат'!C44</f>
        <v>21616272</v>
      </c>
      <c r="D46" s="44">
        <f>'[1]вспомогат'!D44</f>
        <v>6340270</v>
      </c>
      <c r="E46" s="33">
        <f>'[1]вспомогат'!G44</f>
        <v>19219212.72</v>
      </c>
      <c r="F46" s="38">
        <f>'[1]вспомогат'!H44</f>
        <v>4020571.889999997</v>
      </c>
      <c r="G46" s="39">
        <f>'[1]вспомогат'!I44</f>
        <v>63.41325984540086</v>
      </c>
      <c r="H46" s="35">
        <f>'[1]вспомогат'!J44</f>
        <v>-2319698.110000003</v>
      </c>
      <c r="I46" s="36">
        <f>'[1]вспомогат'!K44</f>
        <v>88.9108571542771</v>
      </c>
      <c r="J46" s="37">
        <f>'[1]вспомогат'!L44</f>
        <v>-2397059.280000001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3400824</v>
      </c>
      <c r="D47" s="44">
        <f>'[1]вспомогат'!D45</f>
        <v>1467800</v>
      </c>
      <c r="E47" s="33">
        <f>'[1]вспомогат'!G45</f>
        <v>2792553.12</v>
      </c>
      <c r="F47" s="38">
        <f>'[1]вспомогат'!H45</f>
        <v>393312.7999999998</v>
      </c>
      <c r="G47" s="39">
        <f>'[1]вспомогат'!I45</f>
        <v>26.796075759640264</v>
      </c>
      <c r="H47" s="35">
        <f>'[1]вспомогат'!J45</f>
        <v>-1074487.2000000002</v>
      </c>
      <c r="I47" s="36">
        <f>'[1]вспомогат'!K45</f>
        <v>82.11401472113818</v>
      </c>
      <c r="J47" s="37">
        <f>'[1]вспомогат'!L45</f>
        <v>-608270.8799999999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4138510</v>
      </c>
      <c r="D48" s="44">
        <f>'[1]вспомогат'!D46</f>
        <v>1334030</v>
      </c>
      <c r="E48" s="33">
        <f>'[1]вспомогат'!G46</f>
        <v>2996222.589999999</v>
      </c>
      <c r="F48" s="38">
        <f>'[1]вспомогат'!H46</f>
        <v>590803.4899999988</v>
      </c>
      <c r="G48" s="39">
        <f>'[1]вспомогат'!I46</f>
        <v>44.28712172889656</v>
      </c>
      <c r="H48" s="35">
        <f>'[1]вспомогат'!J46</f>
        <v>-743226.5100000012</v>
      </c>
      <c r="I48" s="36">
        <f>'[1]вспомогат'!K46</f>
        <v>72.39858282328662</v>
      </c>
      <c r="J48" s="37">
        <f>'[1]вспомогат'!L46</f>
        <v>-1142287.410000001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14530134</v>
      </c>
      <c r="D49" s="44">
        <f>'[1]вспомогат'!D47</f>
        <v>4388230</v>
      </c>
      <c r="E49" s="33">
        <f>'[1]вспомогат'!G47</f>
        <v>10671208.61</v>
      </c>
      <c r="F49" s="38">
        <f>'[1]вспомогат'!H47</f>
        <v>1801128.209999999</v>
      </c>
      <c r="G49" s="39">
        <f>'[1]вспомогат'!I47</f>
        <v>41.04452615291357</v>
      </c>
      <c r="H49" s="35">
        <f>'[1]вспомогат'!J47</f>
        <v>-2587101.790000001</v>
      </c>
      <c r="I49" s="36">
        <f>'[1]вспомогат'!K47</f>
        <v>73.44191464442103</v>
      </c>
      <c r="J49" s="37">
        <f>'[1]вспомогат'!L47</f>
        <v>-3858925.3900000006</v>
      </c>
    </row>
    <row r="50" spans="1:10" ht="14.25" customHeight="1">
      <c r="A50" s="47" t="s">
        <v>52</v>
      </c>
      <c r="B50" s="44">
        <f>'[1]вспомогат'!B48</f>
        <v>28402326</v>
      </c>
      <c r="C50" s="44">
        <f>'[1]вспомогат'!C48</f>
        <v>6031900</v>
      </c>
      <c r="D50" s="44">
        <f>'[1]вспомогат'!D48</f>
        <v>1651350</v>
      </c>
      <c r="E50" s="33">
        <f>'[1]вспомогат'!G48</f>
        <v>4681160.690000001</v>
      </c>
      <c r="F50" s="38">
        <f>'[1]вспомогат'!H48</f>
        <v>748535.3100000015</v>
      </c>
      <c r="G50" s="39">
        <f>'[1]вспомогат'!I48</f>
        <v>45.32868925424661</v>
      </c>
      <c r="H50" s="35">
        <f>'[1]вспомогат'!J48</f>
        <v>-902814.6899999985</v>
      </c>
      <c r="I50" s="36">
        <f>'[1]вспомогат'!K48</f>
        <v>77.60673568858903</v>
      </c>
      <c r="J50" s="37">
        <f>'[1]вспомогат'!L48</f>
        <v>-1350739.3099999987</v>
      </c>
    </row>
    <row r="51" spans="1:10" ht="14.25" customHeight="1">
      <c r="A51" s="47" t="s">
        <v>53</v>
      </c>
      <c r="B51" s="44">
        <f>'[1]вспомогат'!B49</f>
        <v>18021230</v>
      </c>
      <c r="C51" s="44">
        <f>'[1]вспомогат'!C49</f>
        <v>3400675</v>
      </c>
      <c r="D51" s="44">
        <f>'[1]вспомогат'!D49</f>
        <v>910100</v>
      </c>
      <c r="E51" s="33">
        <f>'[1]вспомогат'!G49</f>
        <v>3636593.4500000007</v>
      </c>
      <c r="F51" s="38">
        <f>'[1]вспомогат'!H49</f>
        <v>499862.77000000095</v>
      </c>
      <c r="G51" s="39">
        <f>'[1]вспомогат'!I49</f>
        <v>54.9239391275685</v>
      </c>
      <c r="H51" s="35">
        <f>'[1]вспомогат'!J49</f>
        <v>-410237.22999999905</v>
      </c>
      <c r="I51" s="36">
        <f>'[1]вспомогат'!K49</f>
        <v>106.93740066310366</v>
      </c>
      <c r="J51" s="37">
        <f>'[1]вспомогат'!L49</f>
        <v>235918.45000000065</v>
      </c>
    </row>
    <row r="52" spans="1:10" ht="14.25" customHeight="1">
      <c r="A52" s="47" t="s">
        <v>54</v>
      </c>
      <c r="B52" s="44">
        <f>'[1]вспомогат'!B50</f>
        <v>35325885</v>
      </c>
      <c r="C52" s="44">
        <f>'[1]вспомогат'!C50</f>
        <v>4962198</v>
      </c>
      <c r="D52" s="44">
        <f>'[1]вспомогат'!D50</f>
        <v>1722597</v>
      </c>
      <c r="E52" s="33">
        <f>'[1]вспомогат'!G50</f>
        <v>7435107.280000001</v>
      </c>
      <c r="F52" s="38">
        <f>'[1]вспомогат'!H50</f>
        <v>622514.0000000009</v>
      </c>
      <c r="G52" s="39">
        <f>'[1]вспомогат'!I50</f>
        <v>36.13811007449804</v>
      </c>
      <c r="H52" s="35">
        <f>'[1]вспомогат'!J50</f>
        <v>-1100082.999999999</v>
      </c>
      <c r="I52" s="36">
        <f>'[1]вспомогат'!K50</f>
        <v>149.83495781506505</v>
      </c>
      <c r="J52" s="37">
        <f>'[1]вспомогат'!L50</f>
        <v>2472909.280000001</v>
      </c>
    </row>
    <row r="53" spans="1:10" ht="14.25" customHeight="1">
      <c r="A53" s="47" t="s">
        <v>55</v>
      </c>
      <c r="B53" s="44">
        <f>'[1]вспомогат'!B51</f>
        <v>26227300</v>
      </c>
      <c r="C53" s="44">
        <f>'[1]вспомогат'!C51</f>
        <v>4153130</v>
      </c>
      <c r="D53" s="44">
        <f>'[1]вспомогат'!D51</f>
        <v>1395890</v>
      </c>
      <c r="E53" s="33">
        <f>'[1]вспомогат'!G51</f>
        <v>3382383.4100000006</v>
      </c>
      <c r="F53" s="38">
        <f>'[1]вспомогат'!H51</f>
        <v>444497.56000000006</v>
      </c>
      <c r="G53" s="39">
        <f>'[1]вспомогат'!I51</f>
        <v>31.843308570159547</v>
      </c>
      <c r="H53" s="35">
        <f>'[1]вспомогат'!J51</f>
        <v>-951392.44</v>
      </c>
      <c r="I53" s="36">
        <f>'[1]вспомогат'!K51</f>
        <v>81.44178992711522</v>
      </c>
      <c r="J53" s="37">
        <f>'[1]вспомогат'!L51</f>
        <v>-770746.5899999994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111353630</v>
      </c>
      <c r="D54" s="44">
        <f>'[1]вспомогат'!D52</f>
        <v>33690600</v>
      </c>
      <c r="E54" s="33">
        <f>'[1]вспомогат'!G52</f>
        <v>95613934.15</v>
      </c>
      <c r="F54" s="38">
        <f>'[1]вспомогат'!H52</f>
        <v>14914105.539999992</v>
      </c>
      <c r="G54" s="39">
        <f>'[1]вспомогат'!I52</f>
        <v>44.267853763364236</v>
      </c>
      <c r="H54" s="35">
        <f>'[1]вспомогат'!J52</f>
        <v>-18776494.46000001</v>
      </c>
      <c r="I54" s="36">
        <f>'[1]вспомогат'!K52</f>
        <v>85.8651255015216</v>
      </c>
      <c r="J54" s="37">
        <f>'[1]вспомогат'!L52</f>
        <v>-15739695.849999994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9644064</v>
      </c>
      <c r="D55" s="44">
        <f>'[1]вспомогат'!D53</f>
        <v>3111929</v>
      </c>
      <c r="E55" s="33">
        <f>'[1]вспомогат'!G53</f>
        <v>9027308.33</v>
      </c>
      <c r="F55" s="38">
        <f>'[1]вспомогат'!H53</f>
        <v>1324861.960000001</v>
      </c>
      <c r="G55" s="39">
        <f>'[1]вспомогат'!I53</f>
        <v>42.573656404114644</v>
      </c>
      <c r="H55" s="35">
        <f>'[1]вспомогат'!J53</f>
        <v>-1787067.039999999</v>
      </c>
      <c r="I55" s="36">
        <f>'[1]вспомогат'!K53</f>
        <v>93.60481566692216</v>
      </c>
      <c r="J55" s="37">
        <f>'[1]вспомогат'!L53</f>
        <v>-616755.6699999999</v>
      </c>
    </row>
    <row r="56" spans="1:10" ht="14.25" customHeight="1">
      <c r="A56" s="47" t="s">
        <v>58</v>
      </c>
      <c r="B56" s="44">
        <f>'[1]вспомогат'!B54</f>
        <v>12534241</v>
      </c>
      <c r="C56" s="44">
        <f>'[1]вспомогат'!C54</f>
        <v>2613616</v>
      </c>
      <c r="D56" s="44">
        <f>'[1]вспомогат'!D54</f>
        <v>684999</v>
      </c>
      <c r="E56" s="33">
        <f>'[1]вспомогат'!G54</f>
        <v>2092299.7100000002</v>
      </c>
      <c r="F56" s="38">
        <f>'[1]вспомогат'!H54</f>
        <v>183988.25000000023</v>
      </c>
      <c r="G56" s="39">
        <f>'[1]вспомогат'!I54</f>
        <v>26.859637751296024</v>
      </c>
      <c r="H56" s="35">
        <f>'[1]вспомогат'!J54</f>
        <v>-501010.74999999977</v>
      </c>
      <c r="I56" s="36">
        <f>'[1]вспомогат'!K54</f>
        <v>80.05383001940606</v>
      </c>
      <c r="J56" s="37">
        <f>'[1]вспомогат'!L54</f>
        <v>-521316.2899999998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64566608</v>
      </c>
      <c r="D57" s="44">
        <f>'[1]вспомогат'!D55</f>
        <v>21360012</v>
      </c>
      <c r="E57" s="33">
        <f>'[1]вспомогат'!G55</f>
        <v>44016062.32999999</v>
      </c>
      <c r="F57" s="38">
        <f>'[1]вспомогат'!H55</f>
        <v>6607973.349999987</v>
      </c>
      <c r="G57" s="39">
        <f>'[1]вспомогат'!I55</f>
        <v>30.936187442216728</v>
      </c>
      <c r="H57" s="35">
        <f>'[1]вспомогат'!J55</f>
        <v>-14752038.650000013</v>
      </c>
      <c r="I57" s="36">
        <f>'[1]вспомогат'!K55</f>
        <v>68.17155754875645</v>
      </c>
      <c r="J57" s="37">
        <f>'[1]вспомогат'!L55</f>
        <v>-20550545.67000001</v>
      </c>
    </row>
    <row r="58" spans="1:10" ht="14.25" customHeight="1">
      <c r="A58" s="47" t="s">
        <v>60</v>
      </c>
      <c r="B58" s="44">
        <f>'[1]вспомогат'!B56</f>
        <v>53582320</v>
      </c>
      <c r="C58" s="44">
        <f>'[1]вспомогат'!C56</f>
        <v>8977060</v>
      </c>
      <c r="D58" s="44">
        <f>'[1]вспомогат'!D56</f>
        <v>2864520</v>
      </c>
      <c r="E58" s="33">
        <f>'[1]вспомогат'!G56</f>
        <v>8029589.49</v>
      </c>
      <c r="F58" s="38">
        <f>'[1]вспомогат'!H56</f>
        <v>873574.8899999978</v>
      </c>
      <c r="G58" s="39">
        <f>'[1]вспомогат'!I56</f>
        <v>30.496379498135735</v>
      </c>
      <c r="H58" s="35">
        <f>'[1]вспомогат'!J56</f>
        <v>-1990945.1100000022</v>
      </c>
      <c r="I58" s="36">
        <f>'[1]вспомогат'!K56</f>
        <v>89.44564801839356</v>
      </c>
      <c r="J58" s="37">
        <f>'[1]вспомогат'!L56</f>
        <v>-947470.5099999998</v>
      </c>
    </row>
    <row r="59" spans="1:10" ht="14.25" customHeight="1">
      <c r="A59" s="47" t="s">
        <v>61</v>
      </c>
      <c r="B59" s="44">
        <f>'[1]вспомогат'!B57</f>
        <v>12321700</v>
      </c>
      <c r="C59" s="44">
        <f>'[1]вспомогат'!C57</f>
        <v>1710250</v>
      </c>
      <c r="D59" s="44">
        <f>'[1]вспомогат'!D57</f>
        <v>524250</v>
      </c>
      <c r="E59" s="33">
        <f>'[1]вспомогат'!G57</f>
        <v>2223187.53</v>
      </c>
      <c r="F59" s="38">
        <f>'[1]вспомогат'!H57</f>
        <v>333642.20999999973</v>
      </c>
      <c r="G59" s="39">
        <f>'[1]вспомогат'!I57</f>
        <v>63.64181402002856</v>
      </c>
      <c r="H59" s="35">
        <f>'[1]вспомогат'!J57</f>
        <v>-190607.79000000027</v>
      </c>
      <c r="I59" s="36">
        <f>'[1]вспомогат'!K57</f>
        <v>129.99196199386054</v>
      </c>
      <c r="J59" s="37">
        <f>'[1]вспомогат'!L57</f>
        <v>512937.5299999998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4015530</v>
      </c>
      <c r="D60" s="44">
        <f>'[1]вспомогат'!D58</f>
        <v>1284720</v>
      </c>
      <c r="E60" s="33">
        <f>'[1]вспомогат'!G58</f>
        <v>3564193.4299999997</v>
      </c>
      <c r="F60" s="38">
        <f>'[1]вспомогат'!H58</f>
        <v>951886.75</v>
      </c>
      <c r="G60" s="39">
        <f>'[1]вспомогат'!I58</f>
        <v>74.09293464723831</v>
      </c>
      <c r="H60" s="35">
        <f>'[1]вспомогат'!J58</f>
        <v>-332833.25</v>
      </c>
      <c r="I60" s="36">
        <f>'[1]вспомогат'!K58</f>
        <v>88.76022417962261</v>
      </c>
      <c r="J60" s="37">
        <f>'[1]вспомогат'!L58</f>
        <v>-451336.5700000003</v>
      </c>
    </row>
    <row r="61" spans="1:10" ht="14.25" customHeight="1">
      <c r="A61" s="47" t="s">
        <v>63</v>
      </c>
      <c r="B61" s="44">
        <f>'[1]вспомогат'!B59</f>
        <v>23396500</v>
      </c>
      <c r="C61" s="44">
        <f>'[1]вспомогат'!C59</f>
        <v>4637660</v>
      </c>
      <c r="D61" s="44">
        <f>'[1]вспомогат'!D59</f>
        <v>1572300</v>
      </c>
      <c r="E61" s="33">
        <f>'[1]вспомогат'!G59</f>
        <v>3151139.0800000005</v>
      </c>
      <c r="F61" s="38">
        <f>'[1]вспомогат'!H59</f>
        <v>405237.18000000063</v>
      </c>
      <c r="G61" s="39">
        <f>'[1]вспомогат'!I59</f>
        <v>25.773527952680826</v>
      </c>
      <c r="H61" s="35">
        <f>'[1]вспомогат'!J59</f>
        <v>-1167062.8199999994</v>
      </c>
      <c r="I61" s="36">
        <f>'[1]вспомогат'!K59</f>
        <v>67.94674641953054</v>
      </c>
      <c r="J61" s="37">
        <f>'[1]вспомогат'!L59</f>
        <v>-1486520.9199999995</v>
      </c>
    </row>
    <row r="62" spans="1:10" ht="14.25" customHeight="1">
      <c r="A62" s="47" t="s">
        <v>64</v>
      </c>
      <c r="B62" s="44">
        <f>'[1]вспомогат'!B60</f>
        <v>64941800</v>
      </c>
      <c r="C62" s="44">
        <f>'[1]вспомогат'!C60</f>
        <v>14997621</v>
      </c>
      <c r="D62" s="44">
        <f>'[1]вспомогат'!D60</f>
        <v>4999207</v>
      </c>
      <c r="E62" s="33">
        <f>'[1]вспомогат'!G60</f>
        <v>14952771.709999997</v>
      </c>
      <c r="F62" s="38">
        <f>'[1]вспомогат'!H60</f>
        <v>2029842.460000001</v>
      </c>
      <c r="G62" s="39">
        <f>'[1]вспомогат'!I60</f>
        <v>40.60328888161664</v>
      </c>
      <c r="H62" s="35">
        <f>'[1]вспомогат'!J60</f>
        <v>-2969364.539999999</v>
      </c>
      <c r="I62" s="36">
        <f>'[1]вспомогат'!K60</f>
        <v>99.70095730516191</v>
      </c>
      <c r="J62" s="37">
        <f>'[1]вспомогат'!L60</f>
        <v>-44849.29000000283</v>
      </c>
    </row>
    <row r="63" spans="1:10" ht="14.25" customHeight="1">
      <c r="A63" s="47" t="s">
        <v>65</v>
      </c>
      <c r="B63" s="44">
        <f>'[1]вспомогат'!B61</f>
        <v>17000000</v>
      </c>
      <c r="C63" s="44">
        <f>'[1]вспомогат'!C61</f>
        <v>2819302</v>
      </c>
      <c r="D63" s="44">
        <f>'[1]вспомогат'!D61</f>
        <v>784807</v>
      </c>
      <c r="E63" s="33">
        <f>'[1]вспомогат'!G61</f>
        <v>2790774.7799999993</v>
      </c>
      <c r="F63" s="38">
        <f>'[1]вспомогат'!H61</f>
        <v>513733.60999999894</v>
      </c>
      <c r="G63" s="39">
        <f>'[1]вспомогат'!I61</f>
        <v>65.45986592882058</v>
      </c>
      <c r="H63" s="35">
        <f>'[1]вспомогат'!J61</f>
        <v>-271073.39000000106</v>
      </c>
      <c r="I63" s="36">
        <f>'[1]вспомогат'!K61</f>
        <v>98.98814600209553</v>
      </c>
      <c r="J63" s="37">
        <f>'[1]вспомогат'!L61</f>
        <v>-28527.22000000067</v>
      </c>
    </row>
    <row r="64" spans="1:10" ht="14.25" customHeight="1">
      <c r="A64" s="47" t="s">
        <v>66</v>
      </c>
      <c r="B64" s="44">
        <f>'[1]вспомогат'!B62</f>
        <v>17403486</v>
      </c>
      <c r="C64" s="44">
        <f>'[1]вспомогат'!C62</f>
        <v>3004273</v>
      </c>
      <c r="D64" s="44">
        <f>'[1]вспомогат'!D62</f>
        <v>917919</v>
      </c>
      <c r="E64" s="33">
        <f>'[1]вспомогат'!G62</f>
        <v>4562236.74</v>
      </c>
      <c r="F64" s="38">
        <f>'[1]вспомогат'!H62</f>
        <v>390228.6499999999</v>
      </c>
      <c r="G64" s="39">
        <f>'[1]вспомогат'!I62</f>
        <v>42.512318625063855</v>
      </c>
      <c r="H64" s="35">
        <f>'[1]вспомогат'!J62</f>
        <v>-527690.3500000001</v>
      </c>
      <c r="I64" s="36">
        <f>'[1]вспомогат'!K62</f>
        <v>151.85826121660716</v>
      </c>
      <c r="J64" s="37">
        <f>'[1]вспомогат'!L62</f>
        <v>1557963.7400000002</v>
      </c>
    </row>
    <row r="65" spans="1:10" ht="14.25" customHeight="1">
      <c r="A65" s="47" t="s">
        <v>67</v>
      </c>
      <c r="B65" s="44">
        <f>'[1]вспомогат'!B63</f>
        <v>33732700</v>
      </c>
      <c r="C65" s="44">
        <f>'[1]вспомогат'!C63</f>
        <v>3502670</v>
      </c>
      <c r="D65" s="44">
        <f>'[1]вспомогат'!D63</f>
        <v>1234750</v>
      </c>
      <c r="E65" s="33">
        <f>'[1]вспомогат'!G63</f>
        <v>4669613.74</v>
      </c>
      <c r="F65" s="38">
        <f>'[1]вспомогат'!H63</f>
        <v>569821.7599999998</v>
      </c>
      <c r="G65" s="39">
        <f>'[1]вспомогат'!I63</f>
        <v>46.14875561854625</v>
      </c>
      <c r="H65" s="35">
        <f>'[1]вспомогат'!J63</f>
        <v>-664928.2400000002</v>
      </c>
      <c r="I65" s="36">
        <f>'[1]вспомогат'!K63</f>
        <v>133.31583449197325</v>
      </c>
      <c r="J65" s="37">
        <f>'[1]вспомогат'!L63</f>
        <v>1166943.7400000002</v>
      </c>
    </row>
    <row r="66" spans="1:10" ht="14.25" customHeight="1">
      <c r="A66" s="47" t="s">
        <v>68</v>
      </c>
      <c r="B66" s="44">
        <f>'[1]вспомогат'!B64</f>
        <v>100401880</v>
      </c>
      <c r="C66" s="44">
        <f>'[1]вспомогат'!C64</f>
        <v>16966195</v>
      </c>
      <c r="D66" s="44">
        <f>'[1]вспомогат'!D64</f>
        <v>5927105</v>
      </c>
      <c r="E66" s="33">
        <f>'[1]вспомогат'!G64</f>
        <v>17971386.27</v>
      </c>
      <c r="F66" s="38">
        <f>'[1]вспомогат'!H64</f>
        <v>2540811.700000001</v>
      </c>
      <c r="G66" s="39">
        <f>'[1]вспомогат'!I64</f>
        <v>42.867668111160526</v>
      </c>
      <c r="H66" s="35">
        <f>'[1]вспомогат'!J64</f>
        <v>-3386293.299999999</v>
      </c>
      <c r="I66" s="36">
        <f>'[1]вспомогат'!K64</f>
        <v>105.92467120647852</v>
      </c>
      <c r="J66" s="37">
        <f>'[1]вспомогат'!L64</f>
        <v>1005191.2699999996</v>
      </c>
    </row>
    <row r="67" spans="1:10" ht="14.25" customHeight="1">
      <c r="A67" s="47" t="s">
        <v>69</v>
      </c>
      <c r="B67" s="44">
        <f>'[1]вспомогат'!B65</f>
        <v>87729034</v>
      </c>
      <c r="C67" s="44">
        <f>'[1]вспомогат'!C65</f>
        <v>18625136</v>
      </c>
      <c r="D67" s="44">
        <f>'[1]вспомогат'!D65</f>
        <v>6550152</v>
      </c>
      <c r="E67" s="33">
        <f>'[1]вспомогат'!G65</f>
        <v>17854121.069999997</v>
      </c>
      <c r="F67" s="38">
        <f>'[1]вспомогат'!H65</f>
        <v>2956978.519999992</v>
      </c>
      <c r="G67" s="39">
        <f>'[1]вспомогат'!I65</f>
        <v>45.14366262034823</v>
      </c>
      <c r="H67" s="35">
        <f>'[1]вспомогат'!J65</f>
        <v>-3593173.480000008</v>
      </c>
      <c r="I67" s="36">
        <f>'[1]вспомогат'!K65</f>
        <v>95.86035275124969</v>
      </c>
      <c r="J67" s="37">
        <f>'[1]вспомогат'!L65</f>
        <v>-771014.9300000034</v>
      </c>
    </row>
    <row r="68" spans="1:10" ht="14.25" customHeight="1">
      <c r="A68" s="47" t="s">
        <v>70</v>
      </c>
      <c r="B68" s="44">
        <f>'[1]вспомогат'!B66</f>
        <v>59227834</v>
      </c>
      <c r="C68" s="44">
        <f>'[1]вспомогат'!C66</f>
        <v>17084622</v>
      </c>
      <c r="D68" s="44">
        <f>'[1]вспомогат'!D66</f>
        <v>7698119</v>
      </c>
      <c r="E68" s="33">
        <f>'[1]вспомогат'!G66</f>
        <v>13211536.93</v>
      </c>
      <c r="F68" s="38">
        <f>'[1]вспомогат'!H66</f>
        <v>2004503.9599999972</v>
      </c>
      <c r="G68" s="39">
        <f>'[1]вспомогат'!I66</f>
        <v>26.03887988741142</v>
      </c>
      <c r="H68" s="35">
        <f>'[1]вспомогат'!J66</f>
        <v>-5693615.040000003</v>
      </c>
      <c r="I68" s="36">
        <f>'[1]вспомогат'!K66</f>
        <v>77.32999260972821</v>
      </c>
      <c r="J68" s="37">
        <f>'[1]вспомогат'!L66</f>
        <v>-3873085.0700000003</v>
      </c>
    </row>
    <row r="69" spans="1:10" ht="14.25" customHeight="1">
      <c r="A69" s="47" t="s">
        <v>71</v>
      </c>
      <c r="B69" s="44">
        <f>'[1]вспомогат'!B67</f>
        <v>878630800</v>
      </c>
      <c r="C69" s="44">
        <f>'[1]вспомогат'!C67</f>
        <v>235920600</v>
      </c>
      <c r="D69" s="44">
        <f>'[1]вспомогат'!D67</f>
        <v>91782200</v>
      </c>
      <c r="E69" s="33">
        <f>'[1]вспомогат'!G67</f>
        <v>201637604.57999998</v>
      </c>
      <c r="F69" s="38">
        <f>'[1]вспомогат'!H67</f>
        <v>37266424.21000001</v>
      </c>
      <c r="G69" s="39">
        <f>'[1]вспомогат'!I67</f>
        <v>40.60310627768784</v>
      </c>
      <c r="H69" s="35">
        <f>'[1]вспомогат'!J67</f>
        <v>-54515775.78999999</v>
      </c>
      <c r="I69" s="36">
        <f>'[1]вспомогат'!K67</f>
        <v>85.46841801012714</v>
      </c>
      <c r="J69" s="37">
        <f>'[1]вспомогат'!L67</f>
        <v>-34282995.42000002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1502500000</v>
      </c>
      <c r="D70" s="44">
        <f>'[1]вспомогат'!D68</f>
        <v>466800000</v>
      </c>
      <c r="E70" s="33">
        <f>'[1]вспомогат'!G68</f>
        <v>1296367407.3400002</v>
      </c>
      <c r="F70" s="38">
        <f>'[1]вспомогат'!H68</f>
        <v>221267500.67000008</v>
      </c>
      <c r="G70" s="39">
        <f>'[1]вспомогат'!I68</f>
        <v>47.400921308911755</v>
      </c>
      <c r="H70" s="35">
        <f>'[1]вспомогат'!J68</f>
        <v>-245532499.32999992</v>
      </c>
      <c r="I70" s="36">
        <f>'[1]вспомогат'!K68</f>
        <v>86.28069266821964</v>
      </c>
      <c r="J70" s="37">
        <f>'[1]вспомогат'!L68</f>
        <v>-206132592.65999985</v>
      </c>
    </row>
    <row r="71" spans="1:10" ht="14.25" customHeight="1">
      <c r="A71" s="47" t="s">
        <v>73</v>
      </c>
      <c r="B71" s="44">
        <f>'[1]вспомогат'!B69</f>
        <v>23163726</v>
      </c>
      <c r="C71" s="44">
        <f>'[1]вспомогат'!C69</f>
        <v>4208340</v>
      </c>
      <c r="D71" s="44">
        <f>'[1]вспомогат'!D69</f>
        <v>1386944</v>
      </c>
      <c r="E71" s="33">
        <f>'[1]вспомогат'!G69</f>
        <v>3899569.950000001</v>
      </c>
      <c r="F71" s="38">
        <f>'[1]вспомогат'!H69</f>
        <v>1386497.500000001</v>
      </c>
      <c r="G71" s="39">
        <f>'[1]вспомогат'!I69</f>
        <v>99.96780691938541</v>
      </c>
      <c r="H71" s="35">
        <f>'[1]вспомогат'!J69</f>
        <v>-446.4999999990687</v>
      </c>
      <c r="I71" s="36">
        <f>'[1]вспомогат'!K69</f>
        <v>92.66290152411642</v>
      </c>
      <c r="J71" s="37">
        <f>'[1]вспомогат'!L69</f>
        <v>-308770.0499999989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5673877</v>
      </c>
      <c r="D72" s="44">
        <f>'[1]вспомогат'!D70</f>
        <v>1543551</v>
      </c>
      <c r="E72" s="33">
        <f>'[1]вспомогат'!G70</f>
        <v>4962583.819999999</v>
      </c>
      <c r="F72" s="38">
        <f>'[1]вспомогат'!H70</f>
        <v>669418.8599999994</v>
      </c>
      <c r="G72" s="39">
        <f>'[1]вспомогат'!I70</f>
        <v>43.36875555132285</v>
      </c>
      <c r="H72" s="35">
        <f>'[1]вспомогат'!J70</f>
        <v>-874132.1400000006</v>
      </c>
      <c r="I72" s="36">
        <f>'[1]вспомогат'!K70</f>
        <v>87.4637187235465</v>
      </c>
      <c r="J72" s="37">
        <f>'[1]вспомогат'!L70</f>
        <v>-711293.1800000006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7184484</v>
      </c>
      <c r="D73" s="44">
        <f>'[1]вспомогат'!D71</f>
        <v>2421100</v>
      </c>
      <c r="E73" s="33">
        <f>'[1]вспомогат'!G71</f>
        <v>6189925.19</v>
      </c>
      <c r="F73" s="38">
        <f>'[1]вспомогат'!H71</f>
        <v>688117.8899999997</v>
      </c>
      <c r="G73" s="39">
        <f>'[1]вспомогат'!I71</f>
        <v>28.42170459708396</v>
      </c>
      <c r="H73" s="35">
        <f>'[1]вспомогат'!J71</f>
        <v>-1732982.1100000003</v>
      </c>
      <c r="I73" s="36">
        <f>'[1]вспомогат'!K71</f>
        <v>86.15685120879941</v>
      </c>
      <c r="J73" s="37">
        <f>'[1]вспомогат'!L71</f>
        <v>-994558.8099999996</v>
      </c>
    </row>
    <row r="74" spans="1:10" ht="14.25" customHeight="1">
      <c r="A74" s="47" t="s">
        <v>76</v>
      </c>
      <c r="B74" s="44">
        <f>'[1]вспомогат'!B72</f>
        <v>207684300</v>
      </c>
      <c r="C74" s="44">
        <f>'[1]вспомогат'!C72</f>
        <v>44010950</v>
      </c>
      <c r="D74" s="44">
        <f>'[1]вспомогат'!D72</f>
        <v>18359850</v>
      </c>
      <c r="E74" s="33">
        <f>'[1]вспомогат'!G72</f>
        <v>55911111.43000001</v>
      </c>
      <c r="F74" s="38">
        <f>'[1]вспомогат'!H72</f>
        <v>8138864.18</v>
      </c>
      <c r="G74" s="39">
        <f>'[1]вспомогат'!I72</f>
        <v>44.32968776978025</v>
      </c>
      <c r="H74" s="35">
        <f>'[1]вспомогат'!J72</f>
        <v>-10220985.82</v>
      </c>
      <c r="I74" s="36">
        <f>'[1]вспомогат'!K72</f>
        <v>127.03909238496331</v>
      </c>
      <c r="J74" s="37">
        <f>'[1]вспомогат'!L72</f>
        <v>11900161.430000007</v>
      </c>
    </row>
    <row r="75" spans="1:10" ht="14.25" customHeight="1">
      <c r="A75" s="47" t="s">
        <v>77</v>
      </c>
      <c r="B75" s="44">
        <f>'[1]вспомогат'!B73</f>
        <v>25925474</v>
      </c>
      <c r="C75" s="44">
        <f>'[1]вспомогат'!C73</f>
        <v>5750136</v>
      </c>
      <c r="D75" s="44">
        <f>'[1]вспомогат'!D73</f>
        <v>2333997</v>
      </c>
      <c r="E75" s="33">
        <f>'[1]вспомогат'!G73</f>
        <v>4789799.800000001</v>
      </c>
      <c r="F75" s="38">
        <f>'[1]вспомогат'!H73</f>
        <v>634705.8000000003</v>
      </c>
      <c r="G75" s="39">
        <f>'[1]вспомогат'!I73</f>
        <v>27.19394240866635</v>
      </c>
      <c r="H75" s="35">
        <f>'[1]вспомогат'!J73</f>
        <v>-1699291.1999999997</v>
      </c>
      <c r="I75" s="36">
        <f>'[1]вспомогат'!K73</f>
        <v>83.29889588698424</v>
      </c>
      <c r="J75" s="37">
        <f>'[1]вспомогат'!L73</f>
        <v>-960336.1999999993</v>
      </c>
    </row>
    <row r="76" spans="1:10" ht="14.25" customHeight="1">
      <c r="A76" s="47" t="s">
        <v>78</v>
      </c>
      <c r="B76" s="44">
        <f>'[1]вспомогат'!B74</f>
        <v>740000000</v>
      </c>
      <c r="C76" s="44">
        <f>'[1]вспомогат'!C74</f>
        <v>163232000</v>
      </c>
      <c r="D76" s="44">
        <f>'[1]вспомогат'!D74</f>
        <v>51832000</v>
      </c>
      <c r="E76" s="33">
        <f>'[1]вспомогат'!G74</f>
        <v>138519174.99</v>
      </c>
      <c r="F76" s="38">
        <f>'[1]вспомогат'!H74</f>
        <v>25144484.460000053</v>
      </c>
      <c r="G76" s="39">
        <f>'[1]вспомогат'!I74</f>
        <v>48.5115072927922</v>
      </c>
      <c r="H76" s="35">
        <f>'[1]вспомогат'!J74</f>
        <v>-26687515.539999947</v>
      </c>
      <c r="I76" s="36">
        <f>'[1]вспомогат'!K74</f>
        <v>84.86030618383651</v>
      </c>
      <c r="J76" s="37">
        <f>'[1]вспомогат'!L74</f>
        <v>-24712825.00999999</v>
      </c>
    </row>
    <row r="77" spans="1:10" ht="14.25" customHeight="1">
      <c r="A77" s="47" t="s">
        <v>79</v>
      </c>
      <c r="B77" s="44">
        <f>'[1]вспомогат'!B75</f>
        <v>24810600</v>
      </c>
      <c r="C77" s="44">
        <f>'[1]вспомогат'!C75</f>
        <v>3933098</v>
      </c>
      <c r="D77" s="44">
        <f>'[1]вспомогат'!D75</f>
        <v>1033113</v>
      </c>
      <c r="E77" s="33">
        <f>'[1]вспомогат'!G75</f>
        <v>3420863.7699999996</v>
      </c>
      <c r="F77" s="38">
        <f>'[1]вспомогат'!H75</f>
        <v>471656.19999999925</v>
      </c>
      <c r="G77" s="39">
        <f>'[1]вспомогат'!I75</f>
        <v>45.653882973111294</v>
      </c>
      <c r="H77" s="35">
        <f>'[1]вспомогат'!J75</f>
        <v>-561456.8000000007</v>
      </c>
      <c r="I77" s="36">
        <f>'[1]вспомогат'!K75</f>
        <v>86.97631663385961</v>
      </c>
      <c r="J77" s="37">
        <f>'[1]вспомогат'!L75</f>
        <v>-512234.23000000045</v>
      </c>
    </row>
    <row r="78" spans="1:10" ht="14.25" customHeight="1">
      <c r="A78" s="47" t="s">
        <v>80</v>
      </c>
      <c r="B78" s="44">
        <f>'[1]вспомогат'!B76</f>
        <v>53611910</v>
      </c>
      <c r="C78" s="44">
        <f>'[1]вспомогат'!C76</f>
        <v>9481595</v>
      </c>
      <c r="D78" s="44">
        <f>'[1]вспомогат'!D76</f>
        <v>3121340</v>
      </c>
      <c r="E78" s="33">
        <f>'[1]вспомогат'!G76</f>
        <v>8000717.839999999</v>
      </c>
      <c r="F78" s="38">
        <f>'[1]вспомогат'!H76</f>
        <v>1223077.209999998</v>
      </c>
      <c r="G78" s="39">
        <f>'[1]вспомогат'!I76</f>
        <v>39.184363446468446</v>
      </c>
      <c r="H78" s="35">
        <f>'[1]вспомогат'!J76</f>
        <v>-1898262.790000002</v>
      </c>
      <c r="I78" s="36">
        <f>'[1]вспомогат'!K76</f>
        <v>84.38156069732992</v>
      </c>
      <c r="J78" s="37">
        <f>'[1]вспомогат'!L76</f>
        <v>-1480877.160000001</v>
      </c>
    </row>
    <row r="79" spans="1:10" ht="14.25" customHeight="1">
      <c r="A79" s="47" t="s">
        <v>81</v>
      </c>
      <c r="B79" s="44">
        <f>'[1]вспомогат'!B77</f>
        <v>25527000</v>
      </c>
      <c r="C79" s="44">
        <f>'[1]вспомогат'!C77</f>
        <v>3624003</v>
      </c>
      <c r="D79" s="44">
        <f>'[1]вспомогат'!D77</f>
        <v>1146274</v>
      </c>
      <c r="E79" s="33">
        <f>'[1]вспомогат'!G77</f>
        <v>3593380.8500000006</v>
      </c>
      <c r="F79" s="38">
        <f>'[1]вспомогат'!H77</f>
        <v>505522.17000000086</v>
      </c>
      <c r="G79" s="39">
        <f>'[1]вспомогат'!I77</f>
        <v>44.10133790001351</v>
      </c>
      <c r="H79" s="35">
        <f>'[1]вспомогат'!J77</f>
        <v>-640751.8299999991</v>
      </c>
      <c r="I79" s="36">
        <f>'[1]вспомогат'!K77</f>
        <v>99.15501863547024</v>
      </c>
      <c r="J79" s="37">
        <f>'[1]вспомогат'!L77</f>
        <v>-30622.14999999944</v>
      </c>
    </row>
    <row r="80" spans="1:10" ht="14.25" customHeight="1">
      <c r="A80" s="47" t="s">
        <v>82</v>
      </c>
      <c r="B80" s="44">
        <f>'[1]вспомогат'!B78</f>
        <v>53091700</v>
      </c>
      <c r="C80" s="44">
        <f>'[1]вспомогат'!C78</f>
        <v>7536800</v>
      </c>
      <c r="D80" s="44">
        <f>'[1]вспомогат'!D78</f>
        <v>2834200</v>
      </c>
      <c r="E80" s="33">
        <f>'[1]вспомогат'!G78</f>
        <v>8074159.210000003</v>
      </c>
      <c r="F80" s="38">
        <f>'[1]вспомогат'!H78</f>
        <v>1185079.290000002</v>
      </c>
      <c r="G80" s="39">
        <f>'[1]вспомогат'!I78</f>
        <v>41.8135378590079</v>
      </c>
      <c r="H80" s="35">
        <f>'[1]вспомогат'!J78</f>
        <v>-1649120.709999998</v>
      </c>
      <c r="I80" s="36">
        <f>'[1]вспомогат'!K78</f>
        <v>107.1298058857871</v>
      </c>
      <c r="J80" s="37">
        <f>'[1]вспомогат'!L78</f>
        <v>537359.2100000028</v>
      </c>
    </row>
    <row r="81" spans="1:10" ht="14.25" customHeight="1">
      <c r="A81" s="47" t="s">
        <v>83</v>
      </c>
      <c r="B81" s="44">
        <f>'[1]вспомогат'!B79</f>
        <v>15486500</v>
      </c>
      <c r="C81" s="44">
        <f>'[1]вспомогат'!C79</f>
        <v>4650740</v>
      </c>
      <c r="D81" s="44">
        <f>'[1]вспомогат'!D79</f>
        <v>1718891</v>
      </c>
      <c r="E81" s="33">
        <f>'[1]вспомогат'!G79</f>
        <v>2467100.32</v>
      </c>
      <c r="F81" s="38">
        <f>'[1]вспомогат'!H79</f>
        <v>215502.41999999993</v>
      </c>
      <c r="G81" s="39">
        <f>'[1]вспомогат'!I79</f>
        <v>12.537294104163669</v>
      </c>
      <c r="H81" s="35">
        <f>'[1]вспомогат'!J79</f>
        <v>-1503388.58</v>
      </c>
      <c r="I81" s="36">
        <f>'[1]вспомогат'!K79</f>
        <v>53.047478895831624</v>
      </c>
      <c r="J81" s="37">
        <f>'[1]вспомогат'!L79</f>
        <v>-2183639.68</v>
      </c>
    </row>
    <row r="82" spans="1:10" ht="14.25" customHeight="1">
      <c r="A82" s="47" t="s">
        <v>84</v>
      </c>
      <c r="B82" s="44">
        <f>'[1]вспомогат'!B80</f>
        <v>16156800</v>
      </c>
      <c r="C82" s="44">
        <f>'[1]вспомогат'!C80</f>
        <v>2111438</v>
      </c>
      <c r="D82" s="44">
        <f>'[1]вспомогат'!D80</f>
        <v>737316</v>
      </c>
      <c r="E82" s="33">
        <f>'[1]вспомогат'!G80</f>
        <v>2859599.6900000004</v>
      </c>
      <c r="F82" s="38">
        <f>'[1]вспомогат'!H80</f>
        <v>335906.2200000002</v>
      </c>
      <c r="G82" s="39">
        <f>'[1]вспомогат'!I80</f>
        <v>45.55797242973165</v>
      </c>
      <c r="H82" s="35">
        <f>'[1]вспомогат'!J80</f>
        <v>-401409.7799999998</v>
      </c>
      <c r="I82" s="36">
        <f>'[1]вспомогат'!K80</f>
        <v>135.43375131071812</v>
      </c>
      <c r="J82" s="37">
        <f>'[1]вспомогат'!L80</f>
        <v>748161.6900000004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5281870</v>
      </c>
      <c r="D83" s="44">
        <f>'[1]вспомогат'!D81</f>
        <v>2025296</v>
      </c>
      <c r="E83" s="33">
        <f>'[1]вспомогат'!G81</f>
        <v>4466536.6099999985</v>
      </c>
      <c r="F83" s="38">
        <f>'[1]вспомогат'!H81</f>
        <v>802005.229999999</v>
      </c>
      <c r="G83" s="39">
        <f>'[1]вспомогат'!I81</f>
        <v>39.59940818527262</v>
      </c>
      <c r="H83" s="35">
        <f>'[1]вспомогат'!J81</f>
        <v>-1223290.770000001</v>
      </c>
      <c r="I83" s="36">
        <f>'[1]вспомогат'!K81</f>
        <v>84.5635468120192</v>
      </c>
      <c r="J83" s="37">
        <f>'[1]вспомогат'!L81</f>
        <v>-815333.3900000015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33265371</v>
      </c>
      <c r="D84" s="44">
        <f>'[1]вспомогат'!D82</f>
        <v>10066487</v>
      </c>
      <c r="E84" s="33">
        <f>'[1]вспомогат'!G82</f>
        <v>26488615.360000003</v>
      </c>
      <c r="F84" s="38">
        <f>'[1]вспомогат'!H82</f>
        <v>3936077.5599999987</v>
      </c>
      <c r="G84" s="39">
        <f>'[1]вспомогат'!I82</f>
        <v>39.10080607067787</v>
      </c>
      <c r="H84" s="35">
        <f>'[1]вспомогат'!J82</f>
        <v>-6130409.440000001</v>
      </c>
      <c r="I84" s="36">
        <f>'[1]вспомогат'!K82</f>
        <v>79.6281976232882</v>
      </c>
      <c r="J84" s="37">
        <f>'[1]вспомогат'!L82</f>
        <v>-6776755.639999997</v>
      </c>
    </row>
    <row r="85" spans="1:10" ht="15" customHeight="1">
      <c r="A85" s="48" t="s">
        <v>87</v>
      </c>
      <c r="B85" s="41">
        <f>SUM(B18:B84)</f>
        <v>11601091434</v>
      </c>
      <c r="C85" s="41">
        <f>SUM(C18:C84)</f>
        <v>2628147178</v>
      </c>
      <c r="D85" s="41">
        <f>SUM(D18:D84)</f>
        <v>850375617</v>
      </c>
      <c r="E85" s="41">
        <f>SUM(E18:E84)</f>
        <v>2268871614.2800007</v>
      </c>
      <c r="F85" s="41">
        <f>SUM(F18:F84)</f>
        <v>380346066.6900002</v>
      </c>
      <c r="G85" s="42">
        <f>F85/D85*100</f>
        <v>44.72683118923437</v>
      </c>
      <c r="H85" s="41">
        <f>SUM(H38:H84)</f>
        <v>-432990298.01999986</v>
      </c>
      <c r="I85" s="43">
        <f>E85/C85*100</f>
        <v>86.32970152023962</v>
      </c>
      <c r="J85" s="41">
        <f>SUM(J18:J84)</f>
        <v>-359275563.71999997</v>
      </c>
    </row>
    <row r="86" spans="1:10" ht="15.75" customHeight="1">
      <c r="A86" s="49" t="s">
        <v>88</v>
      </c>
      <c r="B86" s="50">
        <f>'[1]вспомогат'!B83</f>
        <v>14029237534</v>
      </c>
      <c r="C86" s="50">
        <f>'[1]вспомогат'!C83</f>
        <v>3264484508</v>
      </c>
      <c r="D86" s="50">
        <f>'[1]вспомогат'!D83</f>
        <v>1076780977</v>
      </c>
      <c r="E86" s="50">
        <f>'[1]вспомогат'!G83</f>
        <v>2836836184.5300007</v>
      </c>
      <c r="F86" s="50">
        <f>'[1]вспомогат'!H83</f>
        <v>532714091.0300002</v>
      </c>
      <c r="G86" s="51">
        <f>'[1]вспомогат'!I83</f>
        <v>49.472836390013626</v>
      </c>
      <c r="H86" s="50">
        <f>'[1]вспомогат'!J83</f>
        <v>-544066885.97</v>
      </c>
      <c r="I86" s="51">
        <f>'[1]вспомогат'!K83</f>
        <v>86.89997387268963</v>
      </c>
      <c r="J86" s="50">
        <f>'[1]вспомогат'!L83</f>
        <v>-427648323.46999973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16.03.2021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2021-03-23T11:55:50Z</dcterms:created>
  <dcterms:modified xsi:type="dcterms:W3CDTF">2021-03-23T11:56:12Z</dcterms:modified>
  <cp:category/>
  <cp:version/>
  <cp:contentType/>
  <cp:contentStatus/>
</cp:coreProperties>
</file>