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<sst xmlns="http://schemas.openxmlformats.org/spreadsheetml/2006/main" count="94" uniqueCount="89">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</sst>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26.05.2021</v>
          </cell>
        </row>
        <row r="6">
          <cell r="G6" t="str">
            <v>Фактично надійшло на 26.05.2021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1150904772.3</v>
          </cell>
          <cell r="H10">
            <v>335433870.0999998</v>
          </cell>
          <cell r="I10">
            <v>148.81194053092185</v>
          </cell>
          <cell r="J10">
            <v>110025970.09999979</v>
          </cell>
          <cell r="K10">
            <v>113.56837705650025</v>
          </cell>
          <cell r="L10">
            <v>137502272.29999995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127751.3</v>
          </cell>
          <cell r="H11">
            <v>27427.92</v>
          </cell>
          <cell r="I11">
            <v>75.5590082644628</v>
          </cell>
          <cell r="J11">
            <v>-8872.080000000002</v>
          </cell>
          <cell r="K11">
            <v>85.87168111850507</v>
          </cell>
          <cell r="L11">
            <v>-21018.699999999997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86057.34</v>
          </cell>
          <cell r="H12">
            <v>363.63000000000466</v>
          </cell>
          <cell r="I12">
            <v>23.4600000000003</v>
          </cell>
          <cell r="J12">
            <v>-1186.3699999999953</v>
          </cell>
          <cell r="K12">
            <v>1110.4172903225806</v>
          </cell>
          <cell r="L12">
            <v>78307.34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236696.85</v>
          </cell>
          <cell r="H13">
            <v>-19967.830000000016</v>
          </cell>
          <cell r="I13">
            <v>-55.932296918767555</v>
          </cell>
          <cell r="J13">
            <v>-55667.830000000016</v>
          </cell>
          <cell r="K13">
            <v>126.03666134185303</v>
          </cell>
          <cell r="L13">
            <v>48896.850000000006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1239883.95</v>
          </cell>
          <cell r="H14">
            <v>24849.75</v>
          </cell>
          <cell r="J14">
            <v>24849.75</v>
          </cell>
          <cell r="K14">
            <v>1239.88395</v>
          </cell>
          <cell r="L14">
            <v>1139883.95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109</v>
          </cell>
          <cell r="J15">
            <v>109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6128978.100000001</v>
          </cell>
          <cell r="H16">
            <v>746862.7800000003</v>
          </cell>
          <cell r="I16">
            <v>60.37352615454261</v>
          </cell>
          <cell r="J16">
            <v>-490207.21999999974</v>
          </cell>
          <cell r="K16">
            <v>109.02296997134869</v>
          </cell>
          <cell r="L16">
            <v>507247.10000000056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22489669.200000003</v>
          </cell>
          <cell r="H17">
            <v>3758169.7300000004</v>
          </cell>
          <cell r="I17">
            <v>99.25070763773385</v>
          </cell>
          <cell r="J17">
            <v>-28372.269999999553</v>
          </cell>
          <cell r="K17">
            <v>100.5073043383595</v>
          </cell>
          <cell r="L17">
            <v>113515.20000000298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9245479.46</v>
          </cell>
          <cell r="H18">
            <v>1301668.9600000018</v>
          </cell>
          <cell r="I18">
            <v>80.32876272735531</v>
          </cell>
          <cell r="J18">
            <v>-318758.0399999982</v>
          </cell>
          <cell r="K18">
            <v>89.12407635565923</v>
          </cell>
          <cell r="L18">
            <v>-1128237.539999999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7770366.53</v>
          </cell>
          <cell r="H19">
            <v>1385620.7399999993</v>
          </cell>
          <cell r="I19">
            <v>52.45481688598854</v>
          </cell>
          <cell r="J19">
            <v>-1255930.2600000007</v>
          </cell>
          <cell r="K19">
            <v>91.5441632627864</v>
          </cell>
          <cell r="L19">
            <v>-717740.4699999997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9457628.48</v>
          </cell>
          <cell r="H20">
            <v>1137125.4800000004</v>
          </cell>
          <cell r="I20">
            <v>99.49561900095377</v>
          </cell>
          <cell r="J20">
            <v>-5764.519999999553</v>
          </cell>
          <cell r="K20">
            <v>154.2372633470703</v>
          </cell>
          <cell r="L20">
            <v>3325758.4800000004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8287176.679999998</v>
          </cell>
          <cell r="H21">
            <v>1561586.5099999988</v>
          </cell>
          <cell r="I21">
            <v>86.12181080171841</v>
          </cell>
          <cell r="J21">
            <v>-251643.49000000115</v>
          </cell>
          <cell r="K21">
            <v>97.13417146447122</v>
          </cell>
          <cell r="L21">
            <v>-244503.32000000216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17212352</v>
          </cell>
          <cell r="H22">
            <v>2818461.219999999</v>
          </cell>
          <cell r="I22">
            <v>82.74148368956057</v>
          </cell>
          <cell r="J22">
            <v>-587884.7800000012</v>
          </cell>
          <cell r="K22">
            <v>91.81455716384808</v>
          </cell>
          <cell r="L22">
            <v>-1534514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32050561.950000003</v>
          </cell>
          <cell r="H23">
            <v>5024549.66</v>
          </cell>
          <cell r="I23">
            <v>86.14048758342877</v>
          </cell>
          <cell r="J23">
            <v>-808421.3399999999</v>
          </cell>
          <cell r="K23">
            <v>115.09233331519899</v>
          </cell>
          <cell r="L23">
            <v>4202866.950000003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10977510.480000002</v>
          </cell>
          <cell r="H24">
            <v>1794361.400000004</v>
          </cell>
          <cell r="I24">
            <v>87.94595892760888</v>
          </cell>
          <cell r="J24">
            <v>-245938.5999999959</v>
          </cell>
          <cell r="K24">
            <v>121.27065319277625</v>
          </cell>
          <cell r="L24">
            <v>1925435.4800000023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13188091.600000001</v>
          </cell>
          <cell r="H25">
            <v>2159779.360000003</v>
          </cell>
          <cell r="I25">
            <v>73.23346433064228</v>
          </cell>
          <cell r="J25">
            <v>-789390.6399999969</v>
          </cell>
          <cell r="K25">
            <v>94.57237098989006</v>
          </cell>
          <cell r="L25">
            <v>-756881.3999999985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4487191.029999999</v>
          </cell>
          <cell r="H26">
            <v>635523.3099999987</v>
          </cell>
          <cell r="I26">
            <v>11.16375673072546</v>
          </cell>
          <cell r="J26">
            <v>-5057213.690000001</v>
          </cell>
          <cell r="K26">
            <v>48.39493579936035</v>
          </cell>
          <cell r="L26">
            <v>-4784834.970000001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10154605.2</v>
          </cell>
          <cell r="H27">
            <v>1482695.0500000007</v>
          </cell>
          <cell r="I27">
            <v>104.8525715732394</v>
          </cell>
          <cell r="J27">
            <v>68619.05000000075</v>
          </cell>
          <cell r="K27">
            <v>121.7167730556173</v>
          </cell>
          <cell r="L27">
            <v>1811790.1999999993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4131640.8399999994</v>
          </cell>
          <cell r="H28">
            <v>509813.9499999997</v>
          </cell>
          <cell r="I28">
            <v>69.06953098221553</v>
          </cell>
          <cell r="J28">
            <v>-228303.05000000028</v>
          </cell>
          <cell r="K28">
            <v>123.09794138634274</v>
          </cell>
          <cell r="L28">
            <v>775255.8399999994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26198917.60000001</v>
          </cell>
          <cell r="H29">
            <v>3570748.8900000043</v>
          </cell>
          <cell r="I29">
            <v>71.94898315296136</v>
          </cell>
          <cell r="J29">
            <v>-1392141.1099999957</v>
          </cell>
          <cell r="K29">
            <v>102.76628295080079</v>
          </cell>
          <cell r="L29">
            <v>705227.6000000089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37203669.14999998</v>
          </cell>
          <cell r="H30">
            <v>5559860.889999971</v>
          </cell>
          <cell r="I30">
            <v>86.2034031040199</v>
          </cell>
          <cell r="J30">
            <v>-889839.1100000292</v>
          </cell>
          <cell r="K30">
            <v>106.45383136337337</v>
          </cell>
          <cell r="L30">
            <v>2255496.1499999836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12238636.950000001</v>
          </cell>
          <cell r="H31">
            <v>1704795</v>
          </cell>
          <cell r="I31">
            <v>69.14657592030761</v>
          </cell>
          <cell r="J31">
            <v>-760685</v>
          </cell>
          <cell r="K31">
            <v>92.99801901276624</v>
          </cell>
          <cell r="L31">
            <v>-921468.0499999989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26886575.009999998</v>
          </cell>
          <cell r="H32">
            <v>4000282.1300000064</v>
          </cell>
          <cell r="I32">
            <v>93.25862593106358</v>
          </cell>
          <cell r="J32">
            <v>-289167.8699999936</v>
          </cell>
          <cell r="K32">
            <v>108.07300463539103</v>
          </cell>
          <cell r="L32">
            <v>2008415.009999998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38755339.54000002</v>
          </cell>
          <cell r="H33">
            <v>5174712.780000024</v>
          </cell>
          <cell r="I33">
            <v>66.1021309699608</v>
          </cell>
          <cell r="J33">
            <v>-2653647.2199999765</v>
          </cell>
          <cell r="K33">
            <v>90.75958122858667</v>
          </cell>
          <cell r="L33">
            <v>-3945760.4599999785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6849996.07</v>
          </cell>
          <cell r="H34">
            <v>973859.5499999998</v>
          </cell>
          <cell r="I34">
            <v>84.6339834461949</v>
          </cell>
          <cell r="J34">
            <v>-176812.4500000002</v>
          </cell>
          <cell r="K34">
            <v>105.24491920258414</v>
          </cell>
          <cell r="L34">
            <v>341372.0700000003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38148454.12</v>
          </cell>
          <cell r="H35">
            <v>7509330.659999989</v>
          </cell>
          <cell r="I35">
            <v>100.13302023974046</v>
          </cell>
          <cell r="J35">
            <v>9975.659999988973</v>
          </cell>
          <cell r="K35">
            <v>119.45422369362666</v>
          </cell>
          <cell r="L35">
            <v>6212828.119999997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9653367.020000001</v>
          </cell>
          <cell r="H36">
            <v>1824297.0500000026</v>
          </cell>
          <cell r="I36">
            <v>84.48588935632617</v>
          </cell>
          <cell r="J36">
            <v>-334994.9499999974</v>
          </cell>
          <cell r="K36">
            <v>110.48870272217881</v>
          </cell>
          <cell r="L36">
            <v>916395.0200000014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3241242.4</v>
          </cell>
          <cell r="H37">
            <v>379916.89000000013</v>
          </cell>
          <cell r="I37">
            <v>62.16934871543122</v>
          </cell>
          <cell r="J37">
            <v>-231183.10999999987</v>
          </cell>
          <cell r="K37">
            <v>121.49495464427618</v>
          </cell>
          <cell r="L37">
            <v>573442.3999999999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4069645.82</v>
          </cell>
          <cell r="H38">
            <v>484990.1499999999</v>
          </cell>
          <cell r="I38">
            <v>101.28586584466817</v>
          </cell>
          <cell r="J38">
            <v>6157.149999999907</v>
          </cell>
          <cell r="K38">
            <v>144.38177651161718</v>
          </cell>
          <cell r="L38">
            <v>1250975.8199999998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5876187.32</v>
          </cell>
          <cell r="H39">
            <v>1126625.0199999986</v>
          </cell>
          <cell r="I39">
            <v>128.1003927293895</v>
          </cell>
          <cell r="J39">
            <v>247139.01999999862</v>
          </cell>
          <cell r="K39">
            <v>117.06265999481245</v>
          </cell>
          <cell r="L39">
            <v>856493.3200000003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7328647.899999999</v>
          </cell>
          <cell r="H40">
            <v>1065797.3299999982</v>
          </cell>
          <cell r="I40">
            <v>78.31619969284793</v>
          </cell>
          <cell r="J40">
            <v>-295092.6700000018</v>
          </cell>
          <cell r="K40">
            <v>110.60290306953272</v>
          </cell>
          <cell r="L40">
            <v>702557.8999999994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4348150.61</v>
          </cell>
          <cell r="H41">
            <v>911589.5000000005</v>
          </cell>
          <cell r="I41">
            <v>105.21079911961696</v>
          </cell>
          <cell r="J41">
            <v>45148.500000000466</v>
          </cell>
          <cell r="K41">
            <v>101.79961365247547</v>
          </cell>
          <cell r="L41">
            <v>76866.61000000034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20783994.030000005</v>
          </cell>
          <cell r="H42">
            <v>2753404.3800000027</v>
          </cell>
          <cell r="I42">
            <v>60.93523688330951</v>
          </cell>
          <cell r="J42">
            <v>-1765170.6199999973</v>
          </cell>
          <cell r="K42">
            <v>99.07024866286827</v>
          </cell>
          <cell r="L42">
            <v>-195052.96999999508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22837399.869999994</v>
          </cell>
          <cell r="H43">
            <v>2897881.089999996</v>
          </cell>
          <cell r="I43">
            <v>50.43990677459409</v>
          </cell>
          <cell r="J43">
            <v>-2847333.910000004</v>
          </cell>
          <cell r="K43">
            <v>75.95924219567956</v>
          </cell>
          <cell r="L43">
            <v>-7227934.130000006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38525046.129999995</v>
          </cell>
          <cell r="H44">
            <v>5643936.499999993</v>
          </cell>
          <cell r="I44">
            <v>78.20643766499877</v>
          </cell>
          <cell r="J44">
            <v>-1572779.5000000075</v>
          </cell>
          <cell r="K44">
            <v>100.02736145558447</v>
          </cell>
          <cell r="L44">
            <v>10538.129999995232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6933522.49</v>
          </cell>
          <cell r="H45">
            <v>1399263.3200000003</v>
          </cell>
          <cell r="I45">
            <v>128.29627469857428</v>
          </cell>
          <cell r="J45">
            <v>308613.3200000003</v>
          </cell>
          <cell r="K45">
            <v>121.66798199035433</v>
          </cell>
          <cell r="L45">
            <v>1234798.4900000002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5801042.89</v>
          </cell>
          <cell r="H46">
            <v>781344.0199999996</v>
          </cell>
          <cell r="I46">
            <v>50.00377711078541</v>
          </cell>
          <cell r="J46">
            <v>-781225.9800000004</v>
          </cell>
          <cell r="K46">
            <v>83.77719402631575</v>
          </cell>
          <cell r="L46">
            <v>-1123327.1100000003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23163283.870000005</v>
          </cell>
          <cell r="H47">
            <v>3306709.480000004</v>
          </cell>
          <cell r="I47">
            <v>70.02610019673418</v>
          </cell>
          <cell r="J47">
            <v>-1415400.5199999958</v>
          </cell>
          <cell r="K47">
            <v>95.15344447920222</v>
          </cell>
          <cell r="L47">
            <v>-1179801.1299999952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10462418.36</v>
          </cell>
          <cell r="H48">
            <v>1627684.9499999974</v>
          </cell>
          <cell r="I48">
            <v>91.13475492995585</v>
          </cell>
          <cell r="J48">
            <v>-158335.0500000026</v>
          </cell>
          <cell r="K48">
            <v>105.6865981276785</v>
          </cell>
          <cell r="L48">
            <v>562943.3599999994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7297665.72</v>
          </cell>
          <cell r="H49">
            <v>1265801.4099999983</v>
          </cell>
          <cell r="I49">
            <v>112.76627260579049</v>
          </cell>
          <cell r="J49">
            <v>143301.4099999983</v>
          </cell>
          <cell r="K49">
            <v>124.33463051858162</v>
          </cell>
          <cell r="L49">
            <v>1428290.7199999997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13064193.209999999</v>
          </cell>
          <cell r="H50">
            <v>1978284.960000001</v>
          </cell>
          <cell r="I50">
            <v>95.09449242814625</v>
          </cell>
          <cell r="J50">
            <v>-102051.0399999991</v>
          </cell>
          <cell r="K50">
            <v>140.03315780498056</v>
          </cell>
          <cell r="L50">
            <v>3734836.209999999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7803697.500000001</v>
          </cell>
          <cell r="H51">
            <v>906690.1500000013</v>
          </cell>
          <cell r="I51">
            <v>71.90087373159052</v>
          </cell>
          <cell r="J51">
            <v>-354337.8499999987</v>
          </cell>
          <cell r="K51">
            <v>106.00084624663133</v>
          </cell>
          <cell r="L51">
            <v>441777.50000000093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208722353.98999998</v>
          </cell>
          <cell r="H52">
            <v>33159802.53999996</v>
          </cell>
          <cell r="I52">
            <v>92.93294170104718</v>
          </cell>
          <cell r="J52">
            <v>-2521627.460000038</v>
          </cell>
          <cell r="K52">
            <v>114.32287818621722</v>
          </cell>
          <cell r="L52">
            <v>26149663.98999998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18698109.169999998</v>
          </cell>
          <cell r="H53">
            <v>2680317.08</v>
          </cell>
          <cell r="I53">
            <v>72.01169568018554</v>
          </cell>
          <cell r="J53">
            <v>-1041740.9199999999</v>
          </cell>
          <cell r="K53">
            <v>105.23598697418193</v>
          </cell>
          <cell r="L53">
            <v>930319.1699999981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4504321.399999999</v>
          </cell>
          <cell r="H54">
            <v>572140.1299999994</v>
          </cell>
          <cell r="I54">
            <v>87.76178358213525</v>
          </cell>
          <cell r="J54">
            <v>-79783.87000000058</v>
          </cell>
          <cell r="K54">
            <v>104.09833447616089</v>
          </cell>
          <cell r="L54">
            <v>177334.39999999944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89678463.03999999</v>
          </cell>
          <cell r="H55">
            <v>15795616.820000008</v>
          </cell>
          <cell r="I55">
            <v>77.77908451166469</v>
          </cell>
          <cell r="J55">
            <v>-4512692.179999992</v>
          </cell>
          <cell r="K55">
            <v>82.96318706361939</v>
          </cell>
          <cell r="L55">
            <v>-18415820.96000001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17330450.47</v>
          </cell>
          <cell r="H56">
            <v>2271575.6499999985</v>
          </cell>
          <cell r="I56">
            <v>73.5563854142043</v>
          </cell>
          <cell r="J56">
            <v>-816634.3500000015</v>
          </cell>
          <cell r="K56">
            <v>109.70930934942106</v>
          </cell>
          <cell r="L56">
            <v>1533750.4699999988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4490519.179999999</v>
          </cell>
          <cell r="H57">
            <v>574854.4499999988</v>
          </cell>
          <cell r="I57">
            <v>81.03161032956483</v>
          </cell>
          <cell r="J57">
            <v>-134565.5500000012</v>
          </cell>
          <cell r="K57">
            <v>144.1324703503394</v>
          </cell>
          <cell r="L57">
            <v>1374969.1799999988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7133169.929999999</v>
          </cell>
          <cell r="H58">
            <v>1148545.9499999993</v>
          </cell>
          <cell r="I58">
            <v>89.90574951076316</v>
          </cell>
          <cell r="J58">
            <v>-128954.05000000075</v>
          </cell>
          <cell r="K58">
            <v>110.34201543792344</v>
          </cell>
          <cell r="L58">
            <v>668569.9299999988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8312725.3500000015</v>
          </cell>
          <cell r="H59">
            <v>1309625.6400000015</v>
          </cell>
          <cell r="I59">
            <v>73.80002028671905</v>
          </cell>
          <cell r="J59">
            <v>-464934.3599999985</v>
          </cell>
          <cell r="K59">
            <v>99.52475270640127</v>
          </cell>
          <cell r="L59">
            <v>-39694.64999999851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28500046.80000001</v>
          </cell>
          <cell r="H60">
            <v>4043683.5100000016</v>
          </cell>
          <cell r="I60">
            <v>87.79533119820265</v>
          </cell>
          <cell r="J60">
            <v>-562123.4899999984</v>
          </cell>
          <cell r="K60">
            <v>117.7238636412923</v>
          </cell>
          <cell r="L60">
            <v>4290811.800000008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5381771.199999999</v>
          </cell>
          <cell r="H61">
            <v>769581.8699999982</v>
          </cell>
          <cell r="I61">
            <v>84.40748519872841</v>
          </cell>
          <cell r="J61">
            <v>-142164.13000000175</v>
          </cell>
          <cell r="K61">
            <v>112.18719506538797</v>
          </cell>
          <cell r="L61">
            <v>584636.1999999993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7682453.06</v>
          </cell>
          <cell r="H62">
            <v>986704.4999999981</v>
          </cell>
          <cell r="I62">
            <v>69.15220775143152</v>
          </cell>
          <cell r="J62">
            <v>-440154.50000000186</v>
          </cell>
          <cell r="K62">
            <v>114.943013052938</v>
          </cell>
          <cell r="L62">
            <v>998747.0599999996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9457698.369999997</v>
          </cell>
          <cell r="H63">
            <v>1567706.959999998</v>
          </cell>
          <cell r="I63">
            <v>114.16866037941944</v>
          </cell>
          <cell r="J63">
            <v>194556.9599999981</v>
          </cell>
          <cell r="K63">
            <v>151.73419149792954</v>
          </cell>
          <cell r="L63">
            <v>3224628.3699999973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41718822.03999999</v>
          </cell>
          <cell r="H64">
            <v>6149883.069999985</v>
          </cell>
          <cell r="I64">
            <v>85.88556431729084</v>
          </cell>
          <cell r="J64">
            <v>-1010671.9300000146</v>
          </cell>
          <cell r="K64">
            <v>122.20907053012901</v>
          </cell>
          <cell r="L64">
            <v>7581567.039999992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36609447.71</v>
          </cell>
          <cell r="H65">
            <v>5884143.140000001</v>
          </cell>
          <cell r="I65">
            <v>93.3963696933296</v>
          </cell>
          <cell r="J65">
            <v>-416040.8599999994</v>
          </cell>
          <cell r="K65">
            <v>114.94265326873298</v>
          </cell>
          <cell r="L65">
            <v>4759262.710000001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26701245.13</v>
          </cell>
          <cell r="H66">
            <v>3626036.789999999</v>
          </cell>
          <cell r="I66">
            <v>71.74278572867256</v>
          </cell>
          <cell r="J66">
            <v>-1428181.210000001</v>
          </cell>
          <cell r="K66">
            <v>110.09684082982263</v>
          </cell>
          <cell r="L66">
            <v>2448737.129999999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388879242.83000004</v>
          </cell>
          <cell r="H67">
            <v>56291481.15999997</v>
          </cell>
          <cell r="I67">
            <v>80.21100419283474</v>
          </cell>
          <cell r="J67">
            <v>-13887768.840000033</v>
          </cell>
          <cell r="K67">
            <v>103.33268838761845</v>
          </cell>
          <cell r="L67">
            <v>12542142.830000043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2691254476.6099997</v>
          </cell>
          <cell r="H68">
            <v>510115082.1799998</v>
          </cell>
          <cell r="I68">
            <v>91.7003122823732</v>
          </cell>
          <cell r="J68">
            <v>-46169917.82000017</v>
          </cell>
          <cell r="K68">
            <v>101.69934366895477</v>
          </cell>
          <cell r="L68">
            <v>44969476.60999966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7398318.680000001</v>
          </cell>
          <cell r="H69">
            <v>1201500.6600000001</v>
          </cell>
          <cell r="I69">
            <v>73.98061419577299</v>
          </cell>
          <cell r="J69">
            <v>-422574.33999999985</v>
          </cell>
          <cell r="K69">
            <v>89.55696366792479</v>
          </cell>
          <cell r="L69">
            <v>-862701.3199999994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10442767.979999999</v>
          </cell>
          <cell r="H70">
            <v>1947633.6499999985</v>
          </cell>
          <cell r="I70">
            <v>103.27337702244171</v>
          </cell>
          <cell r="J70">
            <v>61732.64999999851</v>
          </cell>
          <cell r="K70">
            <v>109.98084355064344</v>
          </cell>
          <cell r="L70">
            <v>947688.9799999986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16314145.719999997</v>
          </cell>
          <cell r="H71">
            <v>3515327.6099999957</v>
          </cell>
          <cell r="I71">
            <v>130.13461328448756</v>
          </cell>
          <cell r="J71">
            <v>814026.6099999957</v>
          </cell>
          <cell r="K71">
            <v>113.0980165042321</v>
          </cell>
          <cell r="L71">
            <v>1889360.719999997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119950938.88999999</v>
          </cell>
          <cell r="H72">
            <v>36664462.61</v>
          </cell>
          <cell r="I72">
            <v>257.22768551323514</v>
          </cell>
          <cell r="J72">
            <v>22410762.61</v>
          </cell>
          <cell r="K72">
            <v>166.10219212327274</v>
          </cell>
          <cell r="L72">
            <v>47735793.889999986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10662028.02</v>
          </cell>
          <cell r="H73">
            <v>1938705.9100000001</v>
          </cell>
          <cell r="I73">
            <v>101.2254846011064</v>
          </cell>
          <cell r="J73">
            <v>23470.91000000015</v>
          </cell>
          <cell r="K73">
            <v>103.31512600400585</v>
          </cell>
          <cell r="L73">
            <v>342118.01999999955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286798425.1399999</v>
          </cell>
          <cell r="H74">
            <v>50898484.98999986</v>
          </cell>
          <cell r="I74">
            <v>84.72772292044655</v>
          </cell>
          <cell r="J74">
            <v>-9174515.01000014</v>
          </cell>
          <cell r="K74">
            <v>97.36502754617054</v>
          </cell>
          <cell r="L74">
            <v>-7761574.860000074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7744158.46</v>
          </cell>
          <cell r="H75">
            <v>1196665.0300000003</v>
          </cell>
          <cell r="I75">
            <v>105.75337719011422</v>
          </cell>
          <cell r="J75">
            <v>65103.03000000026</v>
          </cell>
          <cell r="K75">
            <v>123.45221146943864</v>
          </cell>
          <cell r="L75">
            <v>1471157.46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17369518.600000005</v>
          </cell>
          <cell r="H76">
            <v>2397411.360000003</v>
          </cell>
          <cell r="I76">
            <v>55.355322966092956</v>
          </cell>
          <cell r="J76">
            <v>-1933538.6399999969</v>
          </cell>
          <cell r="K76">
            <v>100.5637608994135</v>
          </cell>
          <cell r="L76">
            <v>97373.60000000522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8485245.540000001</v>
          </cell>
          <cell r="H77">
            <v>1504712.0600000005</v>
          </cell>
          <cell r="I77">
            <v>80.89275707315397</v>
          </cell>
          <cell r="J77">
            <v>-355419.9399999995</v>
          </cell>
          <cell r="K77">
            <v>110.40072991181209</v>
          </cell>
          <cell r="L77">
            <v>799385.540000001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17879741.239999995</v>
          </cell>
          <cell r="H78">
            <v>3052765.8199999947</v>
          </cell>
          <cell r="I78">
            <v>98.01784620324273</v>
          </cell>
          <cell r="J78">
            <v>-61734.18000000529</v>
          </cell>
          <cell r="K78">
            <v>116.44095316244656</v>
          </cell>
          <cell r="L78">
            <v>2524541.2399999946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4754198.55</v>
          </cell>
          <cell r="H79">
            <v>619472</v>
          </cell>
          <cell r="I79">
            <v>40.47220358405891</v>
          </cell>
          <cell r="J79">
            <v>-911139</v>
          </cell>
          <cell r="K79">
            <v>61.89008043942466</v>
          </cell>
          <cell r="L79">
            <v>-2927482.45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6231193.669999998</v>
          </cell>
          <cell r="H80">
            <v>913750.6199999964</v>
          </cell>
          <cell r="I80">
            <v>79.85822781712513</v>
          </cell>
          <cell r="J80">
            <v>-230465.3800000036</v>
          </cell>
          <cell r="K80">
            <v>144.2479401728791</v>
          </cell>
          <cell r="L80">
            <v>1911413.669999998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9352726.239999996</v>
          </cell>
          <cell r="H81">
            <v>1766970.0399999963</v>
          </cell>
          <cell r="I81">
            <v>76.9971575496621</v>
          </cell>
          <cell r="J81">
            <v>-527880.9600000037</v>
          </cell>
          <cell r="K81">
            <v>94.8017198405038</v>
          </cell>
          <cell r="L81">
            <v>-512839.7600000035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54349611.29</v>
          </cell>
          <cell r="H82">
            <v>9214907.490000002</v>
          </cell>
          <cell r="I82">
            <v>85.85866552771186</v>
          </cell>
          <cell r="J82">
            <v>-1517739.509999998</v>
          </cell>
          <cell r="K82">
            <v>97.91382482293369</v>
          </cell>
          <cell r="L82">
            <v>-1157985.710000001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5858555344.79</v>
          </cell>
          <cell r="H83">
            <v>1180410228.1099987</v>
          </cell>
          <cell r="I83">
            <v>101.67120562651144</v>
          </cell>
          <cell r="J83">
            <v>19402821.109999392</v>
          </cell>
          <cell r="K83">
            <v>105.19550197329069</v>
          </cell>
          <cell r="L83">
            <v>289348263.78999966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74" sqref="I7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1150904772.3</v>
      </c>
      <c r="F10" s="33">
        <f>'[1]вспомогат'!H10</f>
        <v>335433870.0999998</v>
      </c>
      <c r="G10" s="34">
        <f>'[1]вспомогат'!I10</f>
        <v>148.81194053092185</v>
      </c>
      <c r="H10" s="35">
        <f>'[1]вспомогат'!J10</f>
        <v>110025970.09999979</v>
      </c>
      <c r="I10" s="36">
        <f>'[1]вспомогат'!K10</f>
        <v>113.56837705650025</v>
      </c>
      <c r="J10" s="37">
        <f>'[1]вспомогат'!L10</f>
        <v>137502272.29999995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127751.3</v>
      </c>
      <c r="F12" s="38">
        <f>'[1]вспомогат'!H11</f>
        <v>27427.92</v>
      </c>
      <c r="G12" s="39">
        <f>'[1]вспомогат'!I11</f>
        <v>75.5590082644628</v>
      </c>
      <c r="H12" s="35">
        <f>'[1]вспомогат'!J11</f>
        <v>-8872.080000000002</v>
      </c>
      <c r="I12" s="36">
        <f>'[1]вспомогат'!K11</f>
        <v>85.87168111850507</v>
      </c>
      <c r="J12" s="37">
        <f>'[1]вспомогат'!L11</f>
        <v>-21018.699999999997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86057.34</v>
      </c>
      <c r="F13" s="38">
        <f>'[1]вспомогат'!H12</f>
        <v>363.63000000000466</v>
      </c>
      <c r="G13" s="39">
        <f>'[1]вспомогат'!I12</f>
        <v>23.4600000000003</v>
      </c>
      <c r="H13" s="35">
        <f>'[1]вспомогат'!J12</f>
        <v>-1186.3699999999953</v>
      </c>
      <c r="I13" s="36">
        <f>'[1]вспомогат'!K12</f>
        <v>1110.4172903225806</v>
      </c>
      <c r="J13" s="37">
        <f>'[1]вспомогат'!L12</f>
        <v>78307.34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236696.85</v>
      </c>
      <c r="F14" s="38">
        <f>'[1]вспомогат'!H13</f>
        <v>-19967.830000000016</v>
      </c>
      <c r="G14" s="39">
        <f>'[1]вспомогат'!I13</f>
        <v>-55.932296918767555</v>
      </c>
      <c r="H14" s="35">
        <f>'[1]вспомогат'!J13</f>
        <v>-55667.830000000016</v>
      </c>
      <c r="I14" s="36">
        <f>'[1]вспомогат'!K13</f>
        <v>126.03666134185303</v>
      </c>
      <c r="J14" s="37">
        <f>'[1]вспомогат'!L13</f>
        <v>48896.850000000006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1239883.95</v>
      </c>
      <c r="F15" s="38">
        <f>'[1]вспомогат'!H14</f>
        <v>24849.75</v>
      </c>
      <c r="G15" s="39">
        <f>'[1]вспомогат'!I14</f>
        <v>0</v>
      </c>
      <c r="H15" s="35">
        <f>'[1]вспомогат'!J14</f>
        <v>24849.75</v>
      </c>
      <c r="I15" s="36">
        <f>'[1]вспомогат'!K14</f>
        <v>1239.88395</v>
      </c>
      <c r="J15" s="37">
        <f>'[1]вспомогат'!L14</f>
        <v>1139883.95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109</v>
      </c>
      <c r="G16" s="39">
        <f>'[1]вспомогат'!I15</f>
        <v>0</v>
      </c>
      <c r="H16" s="35">
        <f>'[1]вспомогат'!J15</f>
        <v>109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1809893.0599999998</v>
      </c>
      <c r="F17" s="41">
        <f>SUM(F12:F16)</f>
        <v>32782.46999999999</v>
      </c>
      <c r="G17" s="42">
        <f>F17/D17*100</f>
        <v>44.57167912984363</v>
      </c>
      <c r="H17" s="41">
        <f>SUM(H12:H16)</f>
        <v>-40767.53000000001</v>
      </c>
      <c r="I17" s="43">
        <f>E17/C17*100</f>
        <v>398.3740667371016</v>
      </c>
      <c r="J17" s="41">
        <f>SUM(J12:J16)</f>
        <v>1355573.0599999998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6128978.100000001</v>
      </c>
      <c r="F18" s="38">
        <f>'[1]вспомогат'!H16</f>
        <v>746862.7800000003</v>
      </c>
      <c r="G18" s="39">
        <f>'[1]вспомогат'!I16</f>
        <v>60.37352615454261</v>
      </c>
      <c r="H18" s="35">
        <f>'[1]вспомогат'!J16</f>
        <v>-490207.21999999974</v>
      </c>
      <c r="I18" s="36">
        <f>'[1]вспомогат'!K16</f>
        <v>109.02296997134869</v>
      </c>
      <c r="J18" s="37">
        <f>'[1]вспомогат'!L16</f>
        <v>507247.10000000056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22489669.200000003</v>
      </c>
      <c r="F19" s="38">
        <f>'[1]вспомогат'!H17</f>
        <v>3758169.7300000004</v>
      </c>
      <c r="G19" s="39">
        <f>'[1]вспомогат'!I17</f>
        <v>99.25070763773385</v>
      </c>
      <c r="H19" s="35">
        <f>'[1]вспомогат'!J17</f>
        <v>-28372.269999999553</v>
      </c>
      <c r="I19" s="36">
        <f>'[1]вспомогат'!K17</f>
        <v>100.5073043383595</v>
      </c>
      <c r="J19" s="37">
        <f>'[1]вспомогат'!L17</f>
        <v>113515.20000000298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9245479.46</v>
      </c>
      <c r="F20" s="38">
        <f>'[1]вспомогат'!H18</f>
        <v>1301668.9600000018</v>
      </c>
      <c r="G20" s="39">
        <f>'[1]вспомогат'!I18</f>
        <v>80.32876272735531</v>
      </c>
      <c r="H20" s="35">
        <f>'[1]вспомогат'!J18</f>
        <v>-318758.0399999982</v>
      </c>
      <c r="I20" s="36">
        <f>'[1]вспомогат'!K18</f>
        <v>89.12407635565923</v>
      </c>
      <c r="J20" s="37">
        <f>'[1]вспомогат'!L18</f>
        <v>-1128237.539999999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7770366.53</v>
      </c>
      <c r="F21" s="38">
        <f>'[1]вспомогат'!H19</f>
        <v>1385620.7399999993</v>
      </c>
      <c r="G21" s="39">
        <f>'[1]вспомогат'!I19</f>
        <v>52.45481688598854</v>
      </c>
      <c r="H21" s="35">
        <f>'[1]вспомогат'!J19</f>
        <v>-1255930.2600000007</v>
      </c>
      <c r="I21" s="36">
        <f>'[1]вспомогат'!K19</f>
        <v>91.5441632627864</v>
      </c>
      <c r="J21" s="37">
        <f>'[1]вспомогат'!L19</f>
        <v>-717740.4699999997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9457628.48</v>
      </c>
      <c r="F22" s="38">
        <f>'[1]вспомогат'!H20</f>
        <v>1137125.4800000004</v>
      </c>
      <c r="G22" s="39">
        <f>'[1]вспомогат'!I20</f>
        <v>99.49561900095377</v>
      </c>
      <c r="H22" s="35">
        <f>'[1]вспомогат'!J20</f>
        <v>-5764.519999999553</v>
      </c>
      <c r="I22" s="36">
        <f>'[1]вспомогат'!K20</f>
        <v>154.2372633470703</v>
      </c>
      <c r="J22" s="37">
        <f>'[1]вспомогат'!L20</f>
        <v>3325758.4800000004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8287176.679999998</v>
      </c>
      <c r="F23" s="38">
        <f>'[1]вспомогат'!H21</f>
        <v>1561586.5099999988</v>
      </c>
      <c r="G23" s="39">
        <f>'[1]вспомогат'!I21</f>
        <v>86.12181080171841</v>
      </c>
      <c r="H23" s="35">
        <f>'[1]вспомогат'!J21</f>
        <v>-251643.49000000115</v>
      </c>
      <c r="I23" s="36">
        <f>'[1]вспомогат'!K21</f>
        <v>97.13417146447122</v>
      </c>
      <c r="J23" s="37">
        <f>'[1]вспомогат'!L21</f>
        <v>-244503.32000000216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17212352</v>
      </c>
      <c r="F24" s="38">
        <f>'[1]вспомогат'!H22</f>
        <v>2818461.219999999</v>
      </c>
      <c r="G24" s="39">
        <f>'[1]вспомогат'!I22</f>
        <v>82.74148368956057</v>
      </c>
      <c r="H24" s="35">
        <f>'[1]вспомогат'!J22</f>
        <v>-587884.7800000012</v>
      </c>
      <c r="I24" s="36">
        <f>'[1]вспомогат'!K22</f>
        <v>91.81455716384808</v>
      </c>
      <c r="J24" s="37">
        <f>'[1]вспомогат'!L22</f>
        <v>-1534514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32050561.950000003</v>
      </c>
      <c r="F25" s="38">
        <f>'[1]вспомогат'!H23</f>
        <v>5024549.66</v>
      </c>
      <c r="G25" s="39">
        <f>'[1]вспомогат'!I23</f>
        <v>86.14048758342877</v>
      </c>
      <c r="H25" s="35">
        <f>'[1]вспомогат'!J23</f>
        <v>-808421.3399999999</v>
      </c>
      <c r="I25" s="36">
        <f>'[1]вспомогат'!K23</f>
        <v>115.09233331519899</v>
      </c>
      <c r="J25" s="37">
        <f>'[1]вспомогат'!L23</f>
        <v>4202866.950000003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9052075</v>
      </c>
      <c r="D26" s="44">
        <f>'[1]вспомогат'!D24</f>
        <v>2040300</v>
      </c>
      <c r="E26" s="33">
        <f>'[1]вспомогат'!G24</f>
        <v>10977510.480000002</v>
      </c>
      <c r="F26" s="38">
        <f>'[1]вспомогат'!H24</f>
        <v>1794361.400000004</v>
      </c>
      <c r="G26" s="39">
        <f>'[1]вспомогат'!I24</f>
        <v>87.94595892760888</v>
      </c>
      <c r="H26" s="35">
        <f>'[1]вспомогат'!J24</f>
        <v>-245938.5999999959</v>
      </c>
      <c r="I26" s="36">
        <f>'[1]вспомогат'!K24</f>
        <v>121.27065319277625</v>
      </c>
      <c r="J26" s="37">
        <f>'[1]вспомогат'!L24</f>
        <v>1925435.4800000023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13188091.600000001</v>
      </c>
      <c r="F27" s="38">
        <f>'[1]вспомогат'!H25</f>
        <v>2159779.360000003</v>
      </c>
      <c r="G27" s="39">
        <f>'[1]вспомогат'!I25</f>
        <v>73.23346433064228</v>
      </c>
      <c r="H27" s="35">
        <f>'[1]вспомогат'!J25</f>
        <v>-789390.6399999969</v>
      </c>
      <c r="I27" s="36">
        <f>'[1]вспомогат'!K25</f>
        <v>94.57237098989006</v>
      </c>
      <c r="J27" s="37">
        <f>'[1]вспомогат'!L25</f>
        <v>-756881.3999999985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9272026</v>
      </c>
      <c r="D28" s="44">
        <f>'[1]вспомогат'!D26</f>
        <v>5692737</v>
      </c>
      <c r="E28" s="33">
        <f>'[1]вспомогат'!G26</f>
        <v>4487191.029999999</v>
      </c>
      <c r="F28" s="38">
        <f>'[1]вспомогат'!H26</f>
        <v>635523.3099999987</v>
      </c>
      <c r="G28" s="39">
        <f>'[1]вспомогат'!I26</f>
        <v>11.16375673072546</v>
      </c>
      <c r="H28" s="35">
        <f>'[1]вспомогат'!J26</f>
        <v>-5057213.690000001</v>
      </c>
      <c r="I28" s="36">
        <f>'[1]вспомогат'!K26</f>
        <v>48.39493579936035</v>
      </c>
      <c r="J28" s="37">
        <f>'[1]вспомогат'!L26</f>
        <v>-4784834.970000001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8342815</v>
      </c>
      <c r="D29" s="44">
        <f>'[1]вспомогат'!D27</f>
        <v>1414076</v>
      </c>
      <c r="E29" s="33">
        <f>'[1]вспомогат'!G27</f>
        <v>10154605.2</v>
      </c>
      <c r="F29" s="38">
        <f>'[1]вспомогат'!H27</f>
        <v>1482695.0500000007</v>
      </c>
      <c r="G29" s="39">
        <f>'[1]вспомогат'!I27</f>
        <v>104.8525715732394</v>
      </c>
      <c r="H29" s="35">
        <f>'[1]вспомогат'!J27</f>
        <v>68619.05000000075</v>
      </c>
      <c r="I29" s="36">
        <f>'[1]вспомогат'!K27</f>
        <v>121.7167730556173</v>
      </c>
      <c r="J29" s="37">
        <f>'[1]вспомогат'!L27</f>
        <v>1811790.1999999993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4131640.8399999994</v>
      </c>
      <c r="F30" s="38">
        <f>'[1]вспомогат'!H28</f>
        <v>509813.9499999997</v>
      </c>
      <c r="G30" s="39">
        <f>'[1]вспомогат'!I28</f>
        <v>69.06953098221553</v>
      </c>
      <c r="H30" s="35">
        <f>'[1]вспомогат'!J28</f>
        <v>-228303.05000000028</v>
      </c>
      <c r="I30" s="36">
        <f>'[1]вспомогат'!K28</f>
        <v>123.09794138634274</v>
      </c>
      <c r="J30" s="37">
        <f>'[1]вспомогат'!L28</f>
        <v>775255.8399999994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26198917.60000001</v>
      </c>
      <c r="F31" s="38">
        <f>'[1]вспомогат'!H29</f>
        <v>3570748.8900000043</v>
      </c>
      <c r="G31" s="39">
        <f>'[1]вспомогат'!I29</f>
        <v>71.94898315296136</v>
      </c>
      <c r="H31" s="35">
        <f>'[1]вспомогат'!J29</f>
        <v>-1392141.1099999957</v>
      </c>
      <c r="I31" s="36">
        <f>'[1]вспомогат'!K29</f>
        <v>102.76628295080079</v>
      </c>
      <c r="J31" s="37">
        <f>'[1]вспомогат'!L29</f>
        <v>705227.6000000089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37203669.14999998</v>
      </c>
      <c r="F32" s="38">
        <f>'[1]вспомогат'!H30</f>
        <v>5559860.889999971</v>
      </c>
      <c r="G32" s="39">
        <f>'[1]вспомогат'!I30</f>
        <v>86.2034031040199</v>
      </c>
      <c r="H32" s="35">
        <f>'[1]вспомогат'!J30</f>
        <v>-889839.1100000292</v>
      </c>
      <c r="I32" s="36">
        <f>'[1]вспомогат'!K30</f>
        <v>106.45383136337337</v>
      </c>
      <c r="J32" s="37">
        <f>'[1]вспомогат'!L30</f>
        <v>2255496.1499999836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12238636.950000001</v>
      </c>
      <c r="F33" s="38">
        <f>'[1]вспомогат'!H31</f>
        <v>1704795</v>
      </c>
      <c r="G33" s="39">
        <f>'[1]вспомогат'!I31</f>
        <v>69.14657592030761</v>
      </c>
      <c r="H33" s="35">
        <f>'[1]вспомогат'!J31</f>
        <v>-760685</v>
      </c>
      <c r="I33" s="36">
        <f>'[1]вспомогат'!K31</f>
        <v>92.99801901276624</v>
      </c>
      <c r="J33" s="37">
        <f>'[1]вспомогат'!L31</f>
        <v>-921468.0499999989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26886575.009999998</v>
      </c>
      <c r="F34" s="38">
        <f>'[1]вспомогат'!H32</f>
        <v>4000282.1300000064</v>
      </c>
      <c r="G34" s="39">
        <f>'[1]вспомогат'!I32</f>
        <v>93.25862593106358</v>
      </c>
      <c r="H34" s="35">
        <f>'[1]вспомогат'!J32</f>
        <v>-289167.8699999936</v>
      </c>
      <c r="I34" s="36">
        <f>'[1]вспомогат'!K32</f>
        <v>108.07300463539103</v>
      </c>
      <c r="J34" s="37">
        <f>'[1]вспомогат'!L32</f>
        <v>2008415.009999998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38755339.54000002</v>
      </c>
      <c r="F35" s="38">
        <f>'[1]вспомогат'!H33</f>
        <v>5174712.780000024</v>
      </c>
      <c r="G35" s="39">
        <f>'[1]вспомогат'!I33</f>
        <v>66.1021309699608</v>
      </c>
      <c r="H35" s="35">
        <f>'[1]вспомогат'!J33</f>
        <v>-2653647.2199999765</v>
      </c>
      <c r="I35" s="36">
        <f>'[1]вспомогат'!K33</f>
        <v>90.75958122858667</v>
      </c>
      <c r="J35" s="37">
        <f>'[1]вспомогат'!L33</f>
        <v>-3945760.4599999785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6849996.07</v>
      </c>
      <c r="F36" s="38">
        <f>'[1]вспомогат'!H34</f>
        <v>973859.5499999998</v>
      </c>
      <c r="G36" s="39">
        <f>'[1]вспомогат'!I34</f>
        <v>84.6339834461949</v>
      </c>
      <c r="H36" s="35">
        <f>'[1]вспомогат'!J34</f>
        <v>-176812.4500000002</v>
      </c>
      <c r="I36" s="36">
        <f>'[1]вспомогат'!K34</f>
        <v>105.24491920258414</v>
      </c>
      <c r="J36" s="37">
        <f>'[1]вспомогат'!L34</f>
        <v>341372.0700000003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38148454.12</v>
      </c>
      <c r="F37" s="38">
        <f>'[1]вспомогат'!H35</f>
        <v>7509330.659999989</v>
      </c>
      <c r="G37" s="39">
        <f>'[1]вспомогат'!I35</f>
        <v>100.13302023974046</v>
      </c>
      <c r="H37" s="35">
        <f>'[1]вспомогат'!J35</f>
        <v>9975.659999988973</v>
      </c>
      <c r="I37" s="36">
        <f>'[1]вспомогат'!K35</f>
        <v>119.45422369362666</v>
      </c>
      <c r="J37" s="37">
        <f>'[1]вспомогат'!L35</f>
        <v>6212828.119999997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9653367.020000001</v>
      </c>
      <c r="F38" s="38">
        <f>'[1]вспомогат'!H36</f>
        <v>1824297.0500000026</v>
      </c>
      <c r="G38" s="39">
        <f>'[1]вспомогат'!I36</f>
        <v>84.48588935632617</v>
      </c>
      <c r="H38" s="35">
        <f>'[1]вспомогат'!J36</f>
        <v>-334994.9499999974</v>
      </c>
      <c r="I38" s="36">
        <f>'[1]вспомогат'!K36</f>
        <v>110.48870272217881</v>
      </c>
      <c r="J38" s="37">
        <f>'[1]вспомогат'!L36</f>
        <v>916395.0200000014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3241242.4</v>
      </c>
      <c r="F39" s="38">
        <f>'[1]вспомогат'!H37</f>
        <v>379916.89000000013</v>
      </c>
      <c r="G39" s="39">
        <f>'[1]вспомогат'!I37</f>
        <v>62.16934871543122</v>
      </c>
      <c r="H39" s="35">
        <f>'[1]вспомогат'!J37</f>
        <v>-231183.10999999987</v>
      </c>
      <c r="I39" s="36">
        <f>'[1]вспомогат'!K37</f>
        <v>121.49495464427618</v>
      </c>
      <c r="J39" s="37">
        <f>'[1]вспомогат'!L37</f>
        <v>573442.3999999999</v>
      </c>
    </row>
    <row r="40" spans="1:10" ht="12.75" customHeight="1">
      <c r="A40" s="45" t="s">
        <v>42</v>
      </c>
      <c r="B40" s="44">
        <f>'[1]вспомогат'!B38</f>
        <v>14272562</v>
      </c>
      <c r="C40" s="44">
        <f>'[1]вспомогат'!C38</f>
        <v>2818670</v>
      </c>
      <c r="D40" s="44">
        <f>'[1]вспомогат'!D38</f>
        <v>478833</v>
      </c>
      <c r="E40" s="33">
        <f>'[1]вспомогат'!G38</f>
        <v>4069645.82</v>
      </c>
      <c r="F40" s="38">
        <f>'[1]вспомогат'!H38</f>
        <v>484990.1499999999</v>
      </c>
      <c r="G40" s="39">
        <f>'[1]вспомогат'!I38</f>
        <v>101.28586584466817</v>
      </c>
      <c r="H40" s="35">
        <f>'[1]вспомогат'!J38</f>
        <v>6157.149999999907</v>
      </c>
      <c r="I40" s="36">
        <f>'[1]вспомогат'!K38</f>
        <v>144.38177651161718</v>
      </c>
      <c r="J40" s="37">
        <f>'[1]вспомогат'!L38</f>
        <v>1250975.8199999998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5876187.32</v>
      </c>
      <c r="F41" s="38">
        <f>'[1]вспомогат'!H39</f>
        <v>1126625.0199999986</v>
      </c>
      <c r="G41" s="39">
        <f>'[1]вспомогат'!I39</f>
        <v>128.1003927293895</v>
      </c>
      <c r="H41" s="35">
        <f>'[1]вспомогат'!J39</f>
        <v>247139.01999999862</v>
      </c>
      <c r="I41" s="36">
        <f>'[1]вспомогат'!K39</f>
        <v>117.06265999481245</v>
      </c>
      <c r="J41" s="37">
        <f>'[1]вспомогат'!L39</f>
        <v>856493.3200000003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7328647.899999999</v>
      </c>
      <c r="F42" s="38">
        <f>'[1]вспомогат'!H40</f>
        <v>1065797.3299999982</v>
      </c>
      <c r="G42" s="39">
        <f>'[1]вспомогат'!I40</f>
        <v>78.31619969284793</v>
      </c>
      <c r="H42" s="35">
        <f>'[1]вспомогат'!J40</f>
        <v>-295092.6700000018</v>
      </c>
      <c r="I42" s="36">
        <f>'[1]вспомогат'!K40</f>
        <v>110.60290306953272</v>
      </c>
      <c r="J42" s="37">
        <f>'[1]вспомогат'!L40</f>
        <v>702557.8999999994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4348150.61</v>
      </c>
      <c r="F43" s="38">
        <f>'[1]вспомогат'!H41</f>
        <v>911589.5000000005</v>
      </c>
      <c r="G43" s="39">
        <f>'[1]вспомогат'!I41</f>
        <v>105.21079911961696</v>
      </c>
      <c r="H43" s="35">
        <f>'[1]вспомогат'!J41</f>
        <v>45148.500000000466</v>
      </c>
      <c r="I43" s="36">
        <f>'[1]вспомогат'!K41</f>
        <v>101.79961365247547</v>
      </c>
      <c r="J43" s="37">
        <f>'[1]вспомогат'!L41</f>
        <v>76866.61000000034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20783994.030000005</v>
      </c>
      <c r="F44" s="38">
        <f>'[1]вспомогат'!H42</f>
        <v>2753404.3800000027</v>
      </c>
      <c r="G44" s="39">
        <f>'[1]вспомогат'!I42</f>
        <v>60.93523688330951</v>
      </c>
      <c r="H44" s="35">
        <f>'[1]вспомогат'!J42</f>
        <v>-1765170.6199999973</v>
      </c>
      <c r="I44" s="36">
        <f>'[1]вспомогат'!K42</f>
        <v>99.07024866286827</v>
      </c>
      <c r="J44" s="37">
        <f>'[1]вспомогат'!L42</f>
        <v>-195052.96999999508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22837399.869999994</v>
      </c>
      <c r="F45" s="38">
        <f>'[1]вспомогат'!H43</f>
        <v>2897881.089999996</v>
      </c>
      <c r="G45" s="39">
        <f>'[1]вспомогат'!I43</f>
        <v>50.43990677459409</v>
      </c>
      <c r="H45" s="35">
        <f>'[1]вспомогат'!J43</f>
        <v>-2847333.910000004</v>
      </c>
      <c r="I45" s="36">
        <f>'[1]вспомогат'!K43</f>
        <v>75.95924219567956</v>
      </c>
      <c r="J45" s="37">
        <f>'[1]вспомогат'!L43</f>
        <v>-7227934.130000006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38525046.129999995</v>
      </c>
      <c r="F46" s="38">
        <f>'[1]вспомогат'!H44</f>
        <v>5643936.499999993</v>
      </c>
      <c r="G46" s="39">
        <f>'[1]вспомогат'!I44</f>
        <v>78.20643766499877</v>
      </c>
      <c r="H46" s="35">
        <f>'[1]вспомогат'!J44</f>
        <v>-1572779.5000000075</v>
      </c>
      <c r="I46" s="36">
        <f>'[1]вспомогат'!K44</f>
        <v>100.02736145558447</v>
      </c>
      <c r="J46" s="37">
        <f>'[1]вспомогат'!L44</f>
        <v>10538.129999995232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6933522.49</v>
      </c>
      <c r="F47" s="38">
        <f>'[1]вспомогат'!H45</f>
        <v>1399263.3200000003</v>
      </c>
      <c r="G47" s="39">
        <f>'[1]вспомогат'!I45</f>
        <v>128.29627469857428</v>
      </c>
      <c r="H47" s="35">
        <f>'[1]вспомогат'!J45</f>
        <v>308613.3200000003</v>
      </c>
      <c r="I47" s="36">
        <f>'[1]вспомогат'!K45</f>
        <v>121.66798199035433</v>
      </c>
      <c r="J47" s="37">
        <f>'[1]вспомогат'!L45</f>
        <v>1234798.4900000002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5801042.89</v>
      </c>
      <c r="F48" s="38">
        <f>'[1]вспомогат'!H46</f>
        <v>781344.0199999996</v>
      </c>
      <c r="G48" s="39">
        <f>'[1]вспомогат'!I46</f>
        <v>50.00377711078541</v>
      </c>
      <c r="H48" s="35">
        <f>'[1]вспомогат'!J46</f>
        <v>-781225.9800000004</v>
      </c>
      <c r="I48" s="36">
        <f>'[1]вспомогат'!K46</f>
        <v>83.77719402631575</v>
      </c>
      <c r="J48" s="37">
        <f>'[1]вспомогат'!L46</f>
        <v>-1123327.1100000003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23163283.870000005</v>
      </c>
      <c r="F49" s="38">
        <f>'[1]вспомогат'!H47</f>
        <v>3306709.480000004</v>
      </c>
      <c r="G49" s="39">
        <f>'[1]вспомогат'!I47</f>
        <v>70.02610019673418</v>
      </c>
      <c r="H49" s="35">
        <f>'[1]вспомогат'!J47</f>
        <v>-1415400.5199999958</v>
      </c>
      <c r="I49" s="36">
        <f>'[1]вспомогат'!K47</f>
        <v>95.15344447920222</v>
      </c>
      <c r="J49" s="37">
        <f>'[1]вспомогат'!L47</f>
        <v>-1179801.1299999952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10462418.36</v>
      </c>
      <c r="F50" s="38">
        <f>'[1]вспомогат'!H48</f>
        <v>1627684.9499999974</v>
      </c>
      <c r="G50" s="39">
        <f>'[1]вспомогат'!I48</f>
        <v>91.13475492995585</v>
      </c>
      <c r="H50" s="35">
        <f>'[1]вспомогат'!J48</f>
        <v>-158335.0500000026</v>
      </c>
      <c r="I50" s="36">
        <f>'[1]вспомогат'!K48</f>
        <v>105.6865981276785</v>
      </c>
      <c r="J50" s="37">
        <f>'[1]вспомогат'!L48</f>
        <v>562943.3599999994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7297665.72</v>
      </c>
      <c r="F51" s="38">
        <f>'[1]вспомогат'!H49</f>
        <v>1265801.4099999983</v>
      </c>
      <c r="G51" s="39">
        <f>'[1]вспомогат'!I49</f>
        <v>112.76627260579049</v>
      </c>
      <c r="H51" s="35">
        <f>'[1]вспомогат'!J49</f>
        <v>143301.4099999983</v>
      </c>
      <c r="I51" s="36">
        <f>'[1]вспомогат'!K49</f>
        <v>124.33463051858162</v>
      </c>
      <c r="J51" s="37">
        <f>'[1]вспомогат'!L49</f>
        <v>1428290.7199999997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13064193.209999999</v>
      </c>
      <c r="F52" s="38">
        <f>'[1]вспомогат'!H50</f>
        <v>1978284.960000001</v>
      </c>
      <c r="G52" s="39">
        <f>'[1]вспомогат'!I50</f>
        <v>95.09449242814625</v>
      </c>
      <c r="H52" s="35">
        <f>'[1]вспомогат'!J50</f>
        <v>-102051.0399999991</v>
      </c>
      <c r="I52" s="36">
        <f>'[1]вспомогат'!K50</f>
        <v>140.03315780498056</v>
      </c>
      <c r="J52" s="37">
        <f>'[1]вспомогат'!L50</f>
        <v>3734836.209999999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7361920</v>
      </c>
      <c r="D53" s="44">
        <f>'[1]вспомогат'!D51</f>
        <v>1261028</v>
      </c>
      <c r="E53" s="33">
        <f>'[1]вспомогат'!G51</f>
        <v>7803697.500000001</v>
      </c>
      <c r="F53" s="38">
        <f>'[1]вспомогат'!H51</f>
        <v>906690.1500000013</v>
      </c>
      <c r="G53" s="39">
        <f>'[1]вспомогат'!I51</f>
        <v>71.90087373159052</v>
      </c>
      <c r="H53" s="35">
        <f>'[1]вспомогат'!J51</f>
        <v>-354337.8499999987</v>
      </c>
      <c r="I53" s="36">
        <f>'[1]вспомогат'!K51</f>
        <v>106.00084624663133</v>
      </c>
      <c r="J53" s="37">
        <f>'[1]вспомогат'!L51</f>
        <v>441777.50000000093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208722353.98999998</v>
      </c>
      <c r="F54" s="38">
        <f>'[1]вспомогат'!H52</f>
        <v>33159802.53999996</v>
      </c>
      <c r="G54" s="39">
        <f>'[1]вспомогат'!I52</f>
        <v>92.93294170104718</v>
      </c>
      <c r="H54" s="35">
        <f>'[1]вспомогат'!J52</f>
        <v>-2521627.460000038</v>
      </c>
      <c r="I54" s="36">
        <f>'[1]вспомогат'!K52</f>
        <v>114.32287818621722</v>
      </c>
      <c r="J54" s="37">
        <f>'[1]вспомогат'!L52</f>
        <v>26149663.98999998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18698109.169999998</v>
      </c>
      <c r="F55" s="38">
        <f>'[1]вспомогат'!H53</f>
        <v>2680317.08</v>
      </c>
      <c r="G55" s="39">
        <f>'[1]вспомогат'!I53</f>
        <v>72.01169568018554</v>
      </c>
      <c r="H55" s="35">
        <f>'[1]вспомогат'!J53</f>
        <v>-1041740.9199999999</v>
      </c>
      <c r="I55" s="36">
        <f>'[1]вспомогат'!K53</f>
        <v>105.23598697418193</v>
      </c>
      <c r="J55" s="37">
        <f>'[1]вспомогат'!L53</f>
        <v>930319.1699999981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4504321.399999999</v>
      </c>
      <c r="F56" s="38">
        <f>'[1]вспомогат'!H54</f>
        <v>572140.1299999994</v>
      </c>
      <c r="G56" s="39">
        <f>'[1]вспомогат'!I54</f>
        <v>87.76178358213525</v>
      </c>
      <c r="H56" s="35">
        <f>'[1]вспомогат'!J54</f>
        <v>-79783.87000000058</v>
      </c>
      <c r="I56" s="36">
        <f>'[1]вспомогат'!K54</f>
        <v>104.09833447616089</v>
      </c>
      <c r="J56" s="37">
        <f>'[1]вспомогат'!L54</f>
        <v>177334.39999999944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89678463.03999999</v>
      </c>
      <c r="F57" s="38">
        <f>'[1]вспомогат'!H55</f>
        <v>15795616.820000008</v>
      </c>
      <c r="G57" s="39">
        <f>'[1]вспомогат'!I55</f>
        <v>77.77908451166469</v>
      </c>
      <c r="H57" s="35">
        <f>'[1]вспомогат'!J55</f>
        <v>-4512692.179999992</v>
      </c>
      <c r="I57" s="36">
        <f>'[1]вспомогат'!K55</f>
        <v>82.96318706361939</v>
      </c>
      <c r="J57" s="37">
        <f>'[1]вспомогат'!L55</f>
        <v>-18415820.96000001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17330450.47</v>
      </c>
      <c r="F58" s="38">
        <f>'[1]вспомогат'!H56</f>
        <v>2271575.6499999985</v>
      </c>
      <c r="G58" s="39">
        <f>'[1]вспомогат'!I56</f>
        <v>73.5563854142043</v>
      </c>
      <c r="H58" s="35">
        <f>'[1]вспомогат'!J56</f>
        <v>-816634.3500000015</v>
      </c>
      <c r="I58" s="36">
        <f>'[1]вспомогат'!K56</f>
        <v>109.70930934942106</v>
      </c>
      <c r="J58" s="37">
        <f>'[1]вспомогат'!L56</f>
        <v>1533750.4699999988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4490519.179999999</v>
      </c>
      <c r="F59" s="38">
        <f>'[1]вспомогат'!H57</f>
        <v>574854.4499999988</v>
      </c>
      <c r="G59" s="39">
        <f>'[1]вспомогат'!I57</f>
        <v>81.03161032956483</v>
      </c>
      <c r="H59" s="35">
        <f>'[1]вспомогат'!J57</f>
        <v>-134565.5500000012</v>
      </c>
      <c r="I59" s="36">
        <f>'[1]вспомогат'!K57</f>
        <v>144.1324703503394</v>
      </c>
      <c r="J59" s="37">
        <f>'[1]вспомогат'!L57</f>
        <v>1374969.1799999988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7133169.929999999</v>
      </c>
      <c r="F60" s="38">
        <f>'[1]вспомогат'!H58</f>
        <v>1148545.9499999993</v>
      </c>
      <c r="G60" s="39">
        <f>'[1]вспомогат'!I58</f>
        <v>89.90574951076316</v>
      </c>
      <c r="H60" s="35">
        <f>'[1]вспомогат'!J58</f>
        <v>-128954.05000000075</v>
      </c>
      <c r="I60" s="36">
        <f>'[1]вспомогат'!K58</f>
        <v>110.34201543792344</v>
      </c>
      <c r="J60" s="37">
        <f>'[1]вспомогат'!L58</f>
        <v>668569.9299999988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8312725.3500000015</v>
      </c>
      <c r="F61" s="38">
        <f>'[1]вспомогат'!H59</f>
        <v>1309625.6400000015</v>
      </c>
      <c r="G61" s="39">
        <f>'[1]вспомогат'!I59</f>
        <v>73.80002028671905</v>
      </c>
      <c r="H61" s="35">
        <f>'[1]вспомогат'!J59</f>
        <v>-464934.3599999985</v>
      </c>
      <c r="I61" s="36">
        <f>'[1]вспомогат'!K59</f>
        <v>99.52475270640127</v>
      </c>
      <c r="J61" s="37">
        <f>'[1]вспомогат'!L59</f>
        <v>-39694.64999999851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28500046.80000001</v>
      </c>
      <c r="F62" s="38">
        <f>'[1]вспомогат'!H60</f>
        <v>4043683.5100000016</v>
      </c>
      <c r="G62" s="39">
        <f>'[1]вспомогат'!I60</f>
        <v>87.79533119820265</v>
      </c>
      <c r="H62" s="35">
        <f>'[1]вспомогат'!J60</f>
        <v>-562123.4899999984</v>
      </c>
      <c r="I62" s="36">
        <f>'[1]вспомогат'!K60</f>
        <v>117.7238636412923</v>
      </c>
      <c r="J62" s="37">
        <f>'[1]вспомогат'!L60</f>
        <v>4290811.800000008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5381771.199999999</v>
      </c>
      <c r="F63" s="38">
        <f>'[1]вспомогат'!H61</f>
        <v>769581.8699999982</v>
      </c>
      <c r="G63" s="39">
        <f>'[1]вспомогат'!I61</f>
        <v>84.40748519872841</v>
      </c>
      <c r="H63" s="35">
        <f>'[1]вспомогат'!J61</f>
        <v>-142164.13000000175</v>
      </c>
      <c r="I63" s="36">
        <f>'[1]вспомогат'!K61</f>
        <v>112.18719506538797</v>
      </c>
      <c r="J63" s="37">
        <f>'[1]вспомогат'!L61</f>
        <v>584636.1999999993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7682453.06</v>
      </c>
      <c r="F64" s="38">
        <f>'[1]вспомогат'!H62</f>
        <v>986704.4999999981</v>
      </c>
      <c r="G64" s="39">
        <f>'[1]вспомогат'!I62</f>
        <v>69.15220775143152</v>
      </c>
      <c r="H64" s="35">
        <f>'[1]вспомогат'!J62</f>
        <v>-440154.50000000186</v>
      </c>
      <c r="I64" s="36">
        <f>'[1]вспомогат'!K62</f>
        <v>114.943013052938</v>
      </c>
      <c r="J64" s="37">
        <f>'[1]вспомогат'!L62</f>
        <v>998747.0599999996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9457698.369999997</v>
      </c>
      <c r="F65" s="38">
        <f>'[1]вспомогат'!H63</f>
        <v>1567706.959999998</v>
      </c>
      <c r="G65" s="39">
        <f>'[1]вспомогат'!I63</f>
        <v>114.16866037941944</v>
      </c>
      <c r="H65" s="35">
        <f>'[1]вспомогат'!J63</f>
        <v>194556.9599999981</v>
      </c>
      <c r="I65" s="36">
        <f>'[1]вспомогат'!K63</f>
        <v>151.73419149792954</v>
      </c>
      <c r="J65" s="37">
        <f>'[1]вспомогат'!L63</f>
        <v>3224628.3699999973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41718822.03999999</v>
      </c>
      <c r="F66" s="38">
        <f>'[1]вспомогат'!H64</f>
        <v>6149883.069999985</v>
      </c>
      <c r="G66" s="39">
        <f>'[1]вспомогат'!I64</f>
        <v>85.88556431729084</v>
      </c>
      <c r="H66" s="35">
        <f>'[1]вспомогат'!J64</f>
        <v>-1010671.9300000146</v>
      </c>
      <c r="I66" s="36">
        <f>'[1]вспомогат'!K64</f>
        <v>122.20907053012901</v>
      </c>
      <c r="J66" s="37">
        <f>'[1]вспомогат'!L64</f>
        <v>7581567.039999992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36609447.71</v>
      </c>
      <c r="F67" s="38">
        <f>'[1]вспомогат'!H65</f>
        <v>5884143.140000001</v>
      </c>
      <c r="G67" s="39">
        <f>'[1]вспомогат'!I65</f>
        <v>93.3963696933296</v>
      </c>
      <c r="H67" s="35">
        <f>'[1]вспомогат'!J65</f>
        <v>-416040.8599999994</v>
      </c>
      <c r="I67" s="36">
        <f>'[1]вспомогат'!K65</f>
        <v>114.94265326873298</v>
      </c>
      <c r="J67" s="37">
        <f>'[1]вспомогат'!L65</f>
        <v>4759262.710000001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26701245.13</v>
      </c>
      <c r="F68" s="38">
        <f>'[1]вспомогат'!H66</f>
        <v>3626036.789999999</v>
      </c>
      <c r="G68" s="39">
        <f>'[1]вспомогат'!I66</f>
        <v>71.74278572867256</v>
      </c>
      <c r="H68" s="35">
        <f>'[1]вспомогат'!J66</f>
        <v>-1428181.210000001</v>
      </c>
      <c r="I68" s="36">
        <f>'[1]вспомогат'!K66</f>
        <v>110.09684082982263</v>
      </c>
      <c r="J68" s="37">
        <f>'[1]вспомогат'!L66</f>
        <v>2448737.129999999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388879242.83000004</v>
      </c>
      <c r="F69" s="38">
        <f>'[1]вспомогат'!H67</f>
        <v>56291481.15999997</v>
      </c>
      <c r="G69" s="39">
        <f>'[1]вспомогат'!I67</f>
        <v>80.21100419283474</v>
      </c>
      <c r="H69" s="35">
        <f>'[1]вспомогат'!J67</f>
        <v>-13887768.840000033</v>
      </c>
      <c r="I69" s="36">
        <f>'[1]вспомогат'!K67</f>
        <v>103.33268838761845</v>
      </c>
      <c r="J69" s="37">
        <f>'[1]вспомогат'!L67</f>
        <v>12542142.830000043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2691254476.6099997</v>
      </c>
      <c r="F70" s="38">
        <f>'[1]вспомогат'!H68</f>
        <v>510115082.1799998</v>
      </c>
      <c r="G70" s="39">
        <f>'[1]вспомогат'!I68</f>
        <v>91.7003122823732</v>
      </c>
      <c r="H70" s="35">
        <f>'[1]вспомогат'!J68</f>
        <v>-46169917.82000017</v>
      </c>
      <c r="I70" s="36">
        <f>'[1]вспомогат'!K68</f>
        <v>101.69934366895477</v>
      </c>
      <c r="J70" s="37">
        <f>'[1]вспомогат'!L68</f>
        <v>44969476.60999966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7398318.680000001</v>
      </c>
      <c r="F71" s="38">
        <f>'[1]вспомогат'!H69</f>
        <v>1201500.6600000001</v>
      </c>
      <c r="G71" s="39">
        <f>'[1]вспомогат'!I69</f>
        <v>73.98061419577299</v>
      </c>
      <c r="H71" s="35">
        <f>'[1]вспомогат'!J69</f>
        <v>-422574.33999999985</v>
      </c>
      <c r="I71" s="36">
        <f>'[1]вспомогат'!K69</f>
        <v>89.55696366792479</v>
      </c>
      <c r="J71" s="37">
        <f>'[1]вспомогат'!L69</f>
        <v>-862701.3199999994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9495079</v>
      </c>
      <c r="D72" s="44">
        <f>'[1]вспомогат'!D70</f>
        <v>1885901</v>
      </c>
      <c r="E72" s="33">
        <f>'[1]вспомогат'!G70</f>
        <v>10442767.979999999</v>
      </c>
      <c r="F72" s="38">
        <f>'[1]вспомогат'!H70</f>
        <v>1947633.6499999985</v>
      </c>
      <c r="G72" s="39">
        <f>'[1]вспомогат'!I70</f>
        <v>103.27337702244171</v>
      </c>
      <c r="H72" s="35">
        <f>'[1]вспомогат'!J70</f>
        <v>61732.64999999851</v>
      </c>
      <c r="I72" s="36">
        <f>'[1]вспомогат'!K70</f>
        <v>109.98084355064344</v>
      </c>
      <c r="J72" s="37">
        <f>'[1]вспомогат'!L70</f>
        <v>947688.9799999986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16314145.719999997</v>
      </c>
      <c r="F73" s="38">
        <f>'[1]вспомогат'!H71</f>
        <v>3515327.6099999957</v>
      </c>
      <c r="G73" s="39">
        <f>'[1]вспомогат'!I71</f>
        <v>130.13461328448756</v>
      </c>
      <c r="H73" s="35">
        <f>'[1]вспомогат'!J71</f>
        <v>814026.6099999957</v>
      </c>
      <c r="I73" s="36">
        <f>'[1]вспомогат'!K71</f>
        <v>113.0980165042321</v>
      </c>
      <c r="J73" s="37">
        <f>'[1]вспомогат'!L71</f>
        <v>1889360.719999997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119950938.88999999</v>
      </c>
      <c r="F74" s="38">
        <f>'[1]вспомогат'!H72</f>
        <v>36664462.61</v>
      </c>
      <c r="G74" s="39">
        <f>'[1]вспомогат'!I72</f>
        <v>257.22768551323514</v>
      </c>
      <c r="H74" s="35">
        <f>'[1]вспомогат'!J72</f>
        <v>22410762.61</v>
      </c>
      <c r="I74" s="36">
        <f>'[1]вспомогат'!K72</f>
        <v>166.10219212327274</v>
      </c>
      <c r="J74" s="37">
        <f>'[1]вспомогат'!L72</f>
        <v>47735793.889999986</v>
      </c>
    </row>
    <row r="75" spans="1:10" ht="14.25" customHeight="1">
      <c r="A75" s="46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10662028.02</v>
      </c>
      <c r="F75" s="38">
        <f>'[1]вспомогат'!H73</f>
        <v>1938705.9100000001</v>
      </c>
      <c r="G75" s="39">
        <f>'[1]вспомогат'!I73</f>
        <v>101.2254846011064</v>
      </c>
      <c r="H75" s="35">
        <f>'[1]вспомогат'!J73</f>
        <v>23470.91000000015</v>
      </c>
      <c r="I75" s="36">
        <f>'[1]вспомогат'!K73</f>
        <v>103.31512600400585</v>
      </c>
      <c r="J75" s="37">
        <f>'[1]вспомогат'!L73</f>
        <v>342118.01999999955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286798425.1399999</v>
      </c>
      <c r="F76" s="38">
        <f>'[1]вспомогат'!H74</f>
        <v>50898484.98999986</v>
      </c>
      <c r="G76" s="39">
        <f>'[1]вспомогат'!I74</f>
        <v>84.72772292044655</v>
      </c>
      <c r="H76" s="35">
        <f>'[1]вспомогат'!J74</f>
        <v>-9174515.01000014</v>
      </c>
      <c r="I76" s="36">
        <f>'[1]вспомогат'!K74</f>
        <v>97.36502754617054</v>
      </c>
      <c r="J76" s="37">
        <f>'[1]вспомогат'!L74</f>
        <v>-7761574.860000074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7744158.46</v>
      </c>
      <c r="F77" s="38">
        <f>'[1]вспомогат'!H75</f>
        <v>1196665.0300000003</v>
      </c>
      <c r="G77" s="39">
        <f>'[1]вспомогат'!I75</f>
        <v>105.75337719011422</v>
      </c>
      <c r="H77" s="35">
        <f>'[1]вспомогат'!J75</f>
        <v>65103.03000000026</v>
      </c>
      <c r="I77" s="36">
        <f>'[1]вспомогат'!K75</f>
        <v>123.45221146943864</v>
      </c>
      <c r="J77" s="37">
        <f>'[1]вспомогат'!L75</f>
        <v>1471157.46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17369518.600000005</v>
      </c>
      <c r="F78" s="38">
        <f>'[1]вспомогат'!H76</f>
        <v>2397411.360000003</v>
      </c>
      <c r="G78" s="39">
        <f>'[1]вспомогат'!I76</f>
        <v>55.355322966092956</v>
      </c>
      <c r="H78" s="35">
        <f>'[1]вспомогат'!J76</f>
        <v>-1933538.6399999969</v>
      </c>
      <c r="I78" s="36">
        <f>'[1]вспомогат'!K76</f>
        <v>100.5637608994135</v>
      </c>
      <c r="J78" s="37">
        <f>'[1]вспомогат'!L76</f>
        <v>97373.60000000522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7685860</v>
      </c>
      <c r="D79" s="44">
        <f>'[1]вспомогат'!D77</f>
        <v>1860132</v>
      </c>
      <c r="E79" s="33">
        <f>'[1]вспомогат'!G77</f>
        <v>8485245.540000001</v>
      </c>
      <c r="F79" s="38">
        <f>'[1]вспомогат'!H77</f>
        <v>1504712.0600000005</v>
      </c>
      <c r="G79" s="39">
        <f>'[1]вспомогат'!I77</f>
        <v>80.89275707315397</v>
      </c>
      <c r="H79" s="35">
        <f>'[1]вспомогат'!J77</f>
        <v>-355419.9399999995</v>
      </c>
      <c r="I79" s="36">
        <f>'[1]вспомогат'!K77</f>
        <v>110.40072991181209</v>
      </c>
      <c r="J79" s="37">
        <f>'[1]вспомогат'!L77</f>
        <v>799385.540000001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17879741.239999995</v>
      </c>
      <c r="F80" s="38">
        <f>'[1]вспомогат'!H78</f>
        <v>3052765.8199999947</v>
      </c>
      <c r="G80" s="39">
        <f>'[1]вспомогат'!I78</f>
        <v>98.01784620324273</v>
      </c>
      <c r="H80" s="35">
        <f>'[1]вспомогат'!J78</f>
        <v>-61734.18000000529</v>
      </c>
      <c r="I80" s="36">
        <f>'[1]вспомогат'!K78</f>
        <v>116.44095316244656</v>
      </c>
      <c r="J80" s="37">
        <f>'[1]вспомогат'!L78</f>
        <v>2524541.2399999946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4754198.55</v>
      </c>
      <c r="F81" s="38">
        <f>'[1]вспомогат'!H79</f>
        <v>619472</v>
      </c>
      <c r="G81" s="39">
        <f>'[1]вспомогат'!I79</f>
        <v>40.47220358405891</v>
      </c>
      <c r="H81" s="35">
        <f>'[1]вспомогат'!J79</f>
        <v>-911139</v>
      </c>
      <c r="I81" s="36">
        <f>'[1]вспомогат'!K79</f>
        <v>61.89008043942466</v>
      </c>
      <c r="J81" s="37">
        <f>'[1]вспомогат'!L79</f>
        <v>-2927482.45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6231193.669999998</v>
      </c>
      <c r="F82" s="38">
        <f>'[1]вспомогат'!H80</f>
        <v>913750.6199999964</v>
      </c>
      <c r="G82" s="39">
        <f>'[1]вспомогат'!I80</f>
        <v>79.85822781712513</v>
      </c>
      <c r="H82" s="35">
        <f>'[1]вспомогат'!J80</f>
        <v>-230465.3800000036</v>
      </c>
      <c r="I82" s="36">
        <f>'[1]вспомогат'!K80</f>
        <v>144.2479401728791</v>
      </c>
      <c r="J82" s="37">
        <f>'[1]вспомогат'!L80</f>
        <v>1911413.669999998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9352726.239999996</v>
      </c>
      <c r="F83" s="38">
        <f>'[1]вспомогат'!H81</f>
        <v>1766970.0399999963</v>
      </c>
      <c r="G83" s="39">
        <f>'[1]вспомогат'!I81</f>
        <v>76.9971575496621</v>
      </c>
      <c r="H83" s="35">
        <f>'[1]вспомогат'!J81</f>
        <v>-527880.9600000037</v>
      </c>
      <c r="I83" s="36">
        <f>'[1]вспомогат'!K81</f>
        <v>94.8017198405038</v>
      </c>
      <c r="J83" s="37">
        <f>'[1]вспомогат'!L81</f>
        <v>-512839.7600000035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54349611.29</v>
      </c>
      <c r="F84" s="38">
        <f>'[1]вспомогат'!H82</f>
        <v>9214907.490000002</v>
      </c>
      <c r="G84" s="39">
        <f>'[1]вспомогат'!I82</f>
        <v>85.85866552771186</v>
      </c>
      <c r="H84" s="35">
        <f>'[1]вспомогат'!J82</f>
        <v>-1517739.509999998</v>
      </c>
      <c r="I84" s="36">
        <f>'[1]вспомогат'!K82</f>
        <v>97.91382482293369</v>
      </c>
      <c r="J84" s="37">
        <f>'[1]вспомогат'!L82</f>
        <v>-1157985.710000001</v>
      </c>
    </row>
    <row r="85" spans="1:10" ht="15" customHeight="1">
      <c r="A85" s="47" t="s">
        <v>87</v>
      </c>
      <c r="B85" s="41">
        <f>SUM(B18:B84)</f>
        <v>11606518194</v>
      </c>
      <c r="C85" s="41">
        <f>SUM(C18:C84)</f>
        <v>4555350261</v>
      </c>
      <c r="D85" s="41">
        <f>SUM(D18:D84)</f>
        <v>935525957</v>
      </c>
      <c r="E85" s="41">
        <f>SUM(E18:E84)</f>
        <v>4705840679.429999</v>
      </c>
      <c r="F85" s="41">
        <f>SUM(F18:F84)</f>
        <v>844943575.5399995</v>
      </c>
      <c r="G85" s="42">
        <f>F85/D85*100</f>
        <v>90.3174913766716</v>
      </c>
      <c r="H85" s="41">
        <f>SUM(H38:H84)</f>
        <v>-74430855.51000044</v>
      </c>
      <c r="I85" s="43">
        <f>E85/C85*100</f>
        <v>103.30359708491359</v>
      </c>
      <c r="J85" s="41">
        <f>SUM(J18:J84)</f>
        <v>150490418.4299996</v>
      </c>
    </row>
    <row r="86" spans="1:10" ht="15.75" customHeight="1">
      <c r="A86" s="48" t="s">
        <v>88</v>
      </c>
      <c r="B86" s="49">
        <f>'[1]вспомогат'!B83</f>
        <v>14034664294</v>
      </c>
      <c r="C86" s="49">
        <f>'[1]вспомогат'!C83</f>
        <v>5569207081</v>
      </c>
      <c r="D86" s="49">
        <f>'[1]вспомогат'!D83</f>
        <v>1161007407</v>
      </c>
      <c r="E86" s="49">
        <f>'[1]вспомогат'!G83</f>
        <v>5858555344.79</v>
      </c>
      <c r="F86" s="49">
        <f>'[1]вспомогат'!H83</f>
        <v>1180410228.1099987</v>
      </c>
      <c r="G86" s="50">
        <f>'[1]вспомогат'!I83</f>
        <v>101.67120562651144</v>
      </c>
      <c r="H86" s="49">
        <f>'[1]вспомогат'!J83</f>
        <v>19402821.109999392</v>
      </c>
      <c r="I86" s="50">
        <f>'[1]вспомогат'!K83</f>
        <v>105.19550197329069</v>
      </c>
      <c r="J86" s="49">
        <f>'[1]вспомогат'!L83</f>
        <v>289348263.78999966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26.05.2021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2021-05-27T07:15:32Z</dcterms:created>
  <dcterms:modified xsi:type="dcterms:W3CDTF">2021-05-27T07:15:43Z</dcterms:modified>
  <cp:category/>
  <cp:version/>
  <cp:contentType/>
  <cp:contentStatus/>
</cp:coreProperties>
</file>