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<sst xmlns="http://schemas.openxmlformats.org/spreadsheetml/2006/main" count="94" uniqueCount="89">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</sst>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31.05.2021</v>
          </cell>
        </row>
        <row r="6">
          <cell r="G6" t="str">
            <v>Фактично надійшло на 31.05.2021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1178641129.04</v>
          </cell>
          <cell r="H10">
            <v>363170226.8399998</v>
          </cell>
          <cell r="I10">
            <v>161.1169026640148</v>
          </cell>
          <cell r="J10">
            <v>137762326.8399998</v>
          </cell>
          <cell r="K10">
            <v>116.30533070917035</v>
          </cell>
          <cell r="L10">
            <v>165238629.03999996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132191.3</v>
          </cell>
          <cell r="H11">
            <v>31867.919999999984</v>
          </cell>
          <cell r="I11">
            <v>87.79041322314045</v>
          </cell>
          <cell r="J11">
            <v>-4432.080000000016</v>
          </cell>
          <cell r="K11">
            <v>88.8561537944478</v>
          </cell>
          <cell r="L11">
            <v>-16578.70000000001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86095.73000000001</v>
          </cell>
          <cell r="H12">
            <v>402.0200000000186</v>
          </cell>
          <cell r="I12">
            <v>25.93677419354959</v>
          </cell>
          <cell r="J12">
            <v>-1147.9799999999814</v>
          </cell>
          <cell r="K12">
            <v>1110.9126451612906</v>
          </cell>
          <cell r="L12">
            <v>78345.73000000001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240436.85</v>
          </cell>
          <cell r="H13">
            <v>-16227.830000000016</v>
          </cell>
          <cell r="I13">
            <v>-45.456106442577074</v>
          </cell>
          <cell r="J13">
            <v>-51927.830000000016</v>
          </cell>
          <cell r="K13">
            <v>128.0281416400426</v>
          </cell>
          <cell r="L13">
            <v>52636.850000000006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1369717.11</v>
          </cell>
          <cell r="H14">
            <v>154682.91000000015</v>
          </cell>
          <cell r="J14">
            <v>154682.91000000015</v>
          </cell>
          <cell r="K14">
            <v>1369.71711</v>
          </cell>
          <cell r="L14">
            <v>1269717.11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6506584.300000001</v>
          </cell>
          <cell r="H16">
            <v>1124468.9800000004</v>
          </cell>
          <cell r="I16">
            <v>90.89776487991791</v>
          </cell>
          <cell r="J16">
            <v>-112601.01999999955</v>
          </cell>
          <cell r="K16">
            <v>115.73987264776633</v>
          </cell>
          <cell r="L16">
            <v>884853.3000000007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23733139.619999997</v>
          </cell>
          <cell r="H17">
            <v>5001640.149999995</v>
          </cell>
          <cell r="I17">
            <v>132.08991607646223</v>
          </cell>
          <cell r="J17">
            <v>1215098.1499999948</v>
          </cell>
          <cell r="K17">
            <v>106.06442742573185</v>
          </cell>
          <cell r="L17">
            <v>1356985.6199999973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9721132.15</v>
          </cell>
          <cell r="H18">
            <v>1777321.6500000013</v>
          </cell>
          <cell r="I18">
            <v>109.68230287448935</v>
          </cell>
          <cell r="J18">
            <v>156894.6500000013</v>
          </cell>
          <cell r="K18">
            <v>93.70924761105398</v>
          </cell>
          <cell r="L18">
            <v>-652584.8499999996</v>
          </cell>
        </row>
        <row r="19">
          <cell r="B19">
            <v>22563587</v>
          </cell>
          <cell r="C19">
            <v>7888107</v>
          </cell>
          <cell r="D19">
            <v>2041551</v>
          </cell>
          <cell r="G19">
            <v>8153295.969999999</v>
          </cell>
          <cell r="H19">
            <v>1768550.1799999978</v>
          </cell>
          <cell r="I19">
            <v>86.62777368775004</v>
          </cell>
          <cell r="J19">
            <v>-273000.82000000216</v>
          </cell>
          <cell r="K19">
            <v>103.36188352921683</v>
          </cell>
          <cell r="L19">
            <v>265188.9699999988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9663404.140000002</v>
          </cell>
          <cell r="H20">
            <v>1342901.1400000025</v>
          </cell>
          <cell r="I20">
            <v>117.5004716114414</v>
          </cell>
          <cell r="J20">
            <v>200011.14000000246</v>
          </cell>
          <cell r="K20">
            <v>157.5931019411697</v>
          </cell>
          <cell r="L20">
            <v>3531534.1400000025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8695177.33</v>
          </cell>
          <cell r="H21">
            <v>1969587.160000001</v>
          </cell>
          <cell r="I21">
            <v>108.62312889153615</v>
          </cell>
          <cell r="J21">
            <v>156357.16000000108</v>
          </cell>
          <cell r="K21">
            <v>101.91635562984078</v>
          </cell>
          <cell r="L21">
            <v>163497.33000000007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17896426.409999996</v>
          </cell>
          <cell r="H22">
            <v>3502535.629999995</v>
          </cell>
          <cell r="I22">
            <v>102.82383615757165</v>
          </cell>
          <cell r="J22">
            <v>96189.62999999523</v>
          </cell>
          <cell r="K22">
            <v>95.46356393650008</v>
          </cell>
          <cell r="L22">
            <v>-850439.5900000036</v>
          </cell>
        </row>
        <row r="23">
          <cell r="B23">
            <v>88219080</v>
          </cell>
          <cell r="C23">
            <v>29847695</v>
          </cell>
          <cell r="D23">
            <v>7832971</v>
          </cell>
          <cell r="G23">
            <v>33867094.62</v>
          </cell>
          <cell r="H23">
            <v>6841082.3299999945</v>
          </cell>
          <cell r="I23">
            <v>87.33700571596646</v>
          </cell>
          <cell r="J23">
            <v>-991888.6700000055</v>
          </cell>
          <cell r="K23">
            <v>113.4663652251874</v>
          </cell>
          <cell r="L23">
            <v>4019399.6199999973</v>
          </cell>
        </row>
        <row r="24">
          <cell r="B24">
            <v>28414475</v>
          </cell>
          <cell r="C24">
            <v>10652075</v>
          </cell>
          <cell r="D24">
            <v>3640300</v>
          </cell>
          <cell r="G24">
            <v>11435298.26</v>
          </cell>
          <cell r="H24">
            <v>2252149.1800000016</v>
          </cell>
          <cell r="I24">
            <v>61.86713128038902</v>
          </cell>
          <cell r="J24">
            <v>-1388150.8199999984</v>
          </cell>
          <cell r="K24">
            <v>107.3527764308832</v>
          </cell>
          <cell r="L24">
            <v>783223.2599999998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13681052.21</v>
          </cell>
          <cell r="H25">
            <v>2652739.9700000025</v>
          </cell>
          <cell r="I25">
            <v>89.94869641288913</v>
          </cell>
          <cell r="J25">
            <v>-296430.02999999747</v>
          </cell>
          <cell r="K25">
            <v>98.1074126855606</v>
          </cell>
          <cell r="L25">
            <v>-263920.7899999991</v>
          </cell>
        </row>
        <row r="26">
          <cell r="B26">
            <v>15682956</v>
          </cell>
          <cell r="C26">
            <v>4472026</v>
          </cell>
          <cell r="D26">
            <v>892737</v>
          </cell>
          <cell r="G26">
            <v>4602719.68</v>
          </cell>
          <cell r="H26">
            <v>751051.959999999</v>
          </cell>
          <cell r="I26">
            <v>84.12913993706982</v>
          </cell>
          <cell r="J26">
            <v>-141685.04000000097</v>
          </cell>
          <cell r="K26">
            <v>102.92247138098034</v>
          </cell>
          <cell r="L26">
            <v>130693.6799999997</v>
          </cell>
        </row>
        <row r="27">
          <cell r="B27">
            <v>30158890</v>
          </cell>
          <cell r="C27">
            <v>9192815</v>
          </cell>
          <cell r="D27">
            <v>2264076</v>
          </cell>
          <cell r="G27">
            <v>10510208.7</v>
          </cell>
          <cell r="H27">
            <v>1838298.5500000007</v>
          </cell>
          <cell r="I27">
            <v>81.19420681991244</v>
          </cell>
          <cell r="J27">
            <v>-425777.44999999925</v>
          </cell>
          <cell r="K27">
            <v>114.33068869546487</v>
          </cell>
          <cell r="L27">
            <v>1317393.6999999993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4469740.79</v>
          </cell>
          <cell r="H28">
            <v>847913.9000000004</v>
          </cell>
          <cell r="I28">
            <v>114.87527045170351</v>
          </cell>
          <cell r="J28">
            <v>109796.90000000037</v>
          </cell>
          <cell r="K28">
            <v>133.17127772886604</v>
          </cell>
          <cell r="L28">
            <v>1113355.79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28385829.200000007</v>
          </cell>
          <cell r="H29">
            <v>5757660.490000002</v>
          </cell>
          <cell r="I29">
            <v>116.01426769483108</v>
          </cell>
          <cell r="J29">
            <v>794770.4900000021</v>
          </cell>
          <cell r="K29">
            <v>111.34452956790486</v>
          </cell>
          <cell r="L29">
            <v>2892139.2000000067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39546504.13999999</v>
          </cell>
          <cell r="H30">
            <v>7902695.87999998</v>
          </cell>
          <cell r="I30">
            <v>122.52811572631255</v>
          </cell>
          <cell r="J30">
            <v>1452995.8799999803</v>
          </cell>
          <cell r="K30">
            <v>113.1575723286021</v>
          </cell>
          <cell r="L30">
            <v>4598331.139999993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12945694.030000005</v>
          </cell>
          <cell r="H31">
            <v>2411852.080000004</v>
          </cell>
          <cell r="I31">
            <v>97.82484871100166</v>
          </cell>
          <cell r="J31">
            <v>-53627.9199999962</v>
          </cell>
          <cell r="K31">
            <v>98.37075030936307</v>
          </cell>
          <cell r="L31">
            <v>-214410.96999999508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29042331.149999995</v>
          </cell>
          <cell r="H32">
            <v>6156038.270000003</v>
          </cell>
          <cell r="I32">
            <v>143.5157950319972</v>
          </cell>
          <cell r="J32">
            <v>1866588.2700000033</v>
          </cell>
          <cell r="K32">
            <v>116.73826018483679</v>
          </cell>
          <cell r="L32">
            <v>4164171.149999995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40980513.810000025</v>
          </cell>
          <cell r="H33">
            <v>7399887.050000027</v>
          </cell>
          <cell r="I33">
            <v>94.52665756301482</v>
          </cell>
          <cell r="J33">
            <v>-428472.9499999732</v>
          </cell>
          <cell r="K33">
            <v>95.97062794635272</v>
          </cell>
          <cell r="L33">
            <v>-1720586.1899999753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7256918.999999999</v>
          </cell>
          <cell r="H34">
            <v>1380782.4799999986</v>
          </cell>
          <cell r="I34">
            <v>119.99792121473354</v>
          </cell>
          <cell r="J34">
            <v>230110.47999999858</v>
          </cell>
          <cell r="K34">
            <v>111.49697693398788</v>
          </cell>
          <cell r="L34">
            <v>748294.9999999991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39954722.36</v>
          </cell>
          <cell r="H35">
            <v>9315598.899999991</v>
          </cell>
          <cell r="I35">
            <v>124.21866813879315</v>
          </cell>
          <cell r="J35">
            <v>1816243.899999991</v>
          </cell>
          <cell r="K35">
            <v>125.110189980306</v>
          </cell>
          <cell r="L35">
            <v>8019096.359999999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9834228.370000001</v>
          </cell>
          <cell r="H36">
            <v>2005158.4000000022</v>
          </cell>
          <cell r="I36">
            <v>92.86184545675167</v>
          </cell>
          <cell r="J36">
            <v>-154133.59999999776</v>
          </cell>
          <cell r="K36">
            <v>112.55877173464674</v>
          </cell>
          <cell r="L36">
            <v>1097256.370000001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3470150.69</v>
          </cell>
          <cell r="H37">
            <v>608825.1800000002</v>
          </cell>
          <cell r="I37">
            <v>99.6277499590902</v>
          </cell>
          <cell r="J37">
            <v>-2274.8199999998324</v>
          </cell>
          <cell r="K37">
            <v>130.07536884324162</v>
          </cell>
          <cell r="L37">
            <v>802350.69</v>
          </cell>
        </row>
        <row r="38">
          <cell r="B38">
            <v>14413196</v>
          </cell>
          <cell r="C38">
            <v>2952304</v>
          </cell>
          <cell r="D38">
            <v>612467</v>
          </cell>
          <cell r="G38">
            <v>4277599.91</v>
          </cell>
          <cell r="H38">
            <v>692944.2400000002</v>
          </cell>
          <cell r="I38">
            <v>113.13984916738376</v>
          </cell>
          <cell r="J38">
            <v>80477.24000000022</v>
          </cell>
          <cell r="K38">
            <v>144.8902250581241</v>
          </cell>
          <cell r="L38">
            <v>1325295.9100000001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6097741</v>
          </cell>
          <cell r="H39">
            <v>1348178.6999999983</v>
          </cell>
          <cell r="I39">
            <v>153.2916612657846</v>
          </cell>
          <cell r="J39">
            <v>468692.6999999983</v>
          </cell>
          <cell r="K39">
            <v>121.47634895672923</v>
          </cell>
          <cell r="L39">
            <v>1078047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7570511.419999999</v>
          </cell>
          <cell r="H40">
            <v>1307660.8499999978</v>
          </cell>
          <cell r="I40">
            <v>96.08865154420988</v>
          </cell>
          <cell r="J40">
            <v>-53229.150000002235</v>
          </cell>
          <cell r="K40">
            <v>114.25307262654142</v>
          </cell>
          <cell r="L40">
            <v>944421.419999999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4583043.5200000005</v>
          </cell>
          <cell r="H41">
            <v>1146482.4100000006</v>
          </cell>
          <cell r="I41">
            <v>132.32088624614954</v>
          </cell>
          <cell r="J41">
            <v>280041.4100000006</v>
          </cell>
          <cell r="K41">
            <v>107.29896490142075</v>
          </cell>
          <cell r="L41">
            <v>311759.5200000005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21960517.45</v>
          </cell>
          <cell r="H42">
            <v>3929927.799999997</v>
          </cell>
          <cell r="I42">
            <v>86.97272480815295</v>
          </cell>
          <cell r="J42">
            <v>-588647.200000003</v>
          </cell>
          <cell r="K42">
            <v>104.6783366756364</v>
          </cell>
          <cell r="L42">
            <v>981470.4499999993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24629089.359999992</v>
          </cell>
          <cell r="H43">
            <v>4689570.5799999945</v>
          </cell>
          <cell r="I43">
            <v>81.62567597557262</v>
          </cell>
          <cell r="J43">
            <v>-1055644.4200000055</v>
          </cell>
          <cell r="K43">
            <v>81.91856228838166</v>
          </cell>
          <cell r="L43">
            <v>-5436244.640000008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40098712.38</v>
          </cell>
          <cell r="H44">
            <v>7217602.75</v>
          </cell>
          <cell r="I44">
            <v>100.01228744487105</v>
          </cell>
          <cell r="J44">
            <v>886.75</v>
          </cell>
          <cell r="K44">
            <v>104.1132665643814</v>
          </cell>
          <cell r="L44">
            <v>1584204.3800000027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7164646.670000001</v>
          </cell>
          <cell r="H45">
            <v>1630387.500000001</v>
          </cell>
          <cell r="I45">
            <v>149.4876908265714</v>
          </cell>
          <cell r="J45">
            <v>539737.5000000009</v>
          </cell>
          <cell r="K45">
            <v>125.72370007742086</v>
          </cell>
          <cell r="L45">
            <v>1465922.6700000009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6177646.059999999</v>
          </cell>
          <cell r="H46">
            <v>1157947.1899999985</v>
          </cell>
          <cell r="I46">
            <v>74.10530024254905</v>
          </cell>
          <cell r="J46">
            <v>-404622.81000000145</v>
          </cell>
          <cell r="K46">
            <v>89.21600174456302</v>
          </cell>
          <cell r="L46">
            <v>-746723.9400000013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24333047.17000001</v>
          </cell>
          <cell r="H47">
            <v>4476472.780000009</v>
          </cell>
          <cell r="I47">
            <v>94.79814701478806</v>
          </cell>
          <cell r="J47">
            <v>-245637.21999999136</v>
          </cell>
          <cell r="K47">
            <v>99.95876516883546</v>
          </cell>
          <cell r="L47">
            <v>-10037.829999990761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10987680.11</v>
          </cell>
          <cell r="H48">
            <v>2152946.6999999974</v>
          </cell>
          <cell r="I48">
            <v>120.54437800248583</v>
          </cell>
          <cell r="J48">
            <v>366926.6999999974</v>
          </cell>
          <cell r="K48">
            <v>110.99255374653706</v>
          </cell>
          <cell r="L48">
            <v>1088205.1099999994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7596980.279999999</v>
          </cell>
          <cell r="H49">
            <v>1565115.9699999979</v>
          </cell>
          <cell r="I49">
            <v>139.43126681514457</v>
          </cell>
          <cell r="J49">
            <v>442615.9699999979</v>
          </cell>
          <cell r="K49">
            <v>129.43422902779255</v>
          </cell>
          <cell r="L49">
            <v>1727605.2799999993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13463008.16</v>
          </cell>
          <cell r="H50">
            <v>2377099.910000002</v>
          </cell>
          <cell r="I50">
            <v>114.26519129602151</v>
          </cell>
          <cell r="J50">
            <v>296763.910000002</v>
          </cell>
          <cell r="K50">
            <v>144.3079963603065</v>
          </cell>
          <cell r="L50">
            <v>4133651.16</v>
          </cell>
        </row>
        <row r="51">
          <cell r="B51">
            <v>26227300</v>
          </cell>
          <cell r="C51">
            <v>7861920</v>
          </cell>
          <cell r="D51">
            <v>1761028</v>
          </cell>
          <cell r="G51">
            <v>8208149.45</v>
          </cell>
          <cell r="H51">
            <v>1311142.1000000006</v>
          </cell>
          <cell r="I51">
            <v>74.45322277669636</v>
          </cell>
          <cell r="J51">
            <v>-449885.89999999944</v>
          </cell>
          <cell r="K51">
            <v>104.40387907788428</v>
          </cell>
          <cell r="L51">
            <v>346229.4500000002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220907727.10999998</v>
          </cell>
          <cell r="H52">
            <v>45345175.65999997</v>
          </cell>
          <cell r="I52">
            <v>127.08340349587996</v>
          </cell>
          <cell r="J52">
            <v>9663745.659999967</v>
          </cell>
          <cell r="K52">
            <v>120.99713659803118</v>
          </cell>
          <cell r="L52">
            <v>38335037.109999985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19827204.88</v>
          </cell>
          <cell r="H53">
            <v>3809412.790000001</v>
          </cell>
          <cell r="I53">
            <v>102.34694865045093</v>
          </cell>
          <cell r="J53">
            <v>87354.79000000097</v>
          </cell>
          <cell r="K53">
            <v>111.59072051166746</v>
          </cell>
          <cell r="L53">
            <v>2059414.879999999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4785494.51</v>
          </cell>
          <cell r="H54">
            <v>853313.2399999998</v>
          </cell>
          <cell r="I54">
            <v>130.89152109755122</v>
          </cell>
          <cell r="J54">
            <v>201389.23999999976</v>
          </cell>
          <cell r="K54">
            <v>110.59646146383153</v>
          </cell>
          <cell r="L54">
            <v>458507.5099999998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94525499.65999997</v>
          </cell>
          <cell r="H55">
            <v>20642653.439999983</v>
          </cell>
          <cell r="I55">
            <v>101.64634308055871</v>
          </cell>
          <cell r="J55">
            <v>334344.4399999827</v>
          </cell>
          <cell r="K55">
            <v>87.44726933017103</v>
          </cell>
          <cell r="L55">
            <v>-13568784.340000033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18651174.990000002</v>
          </cell>
          <cell r="H56">
            <v>3592300.170000002</v>
          </cell>
          <cell r="I56">
            <v>116.32305348405716</v>
          </cell>
          <cell r="J56">
            <v>504090.1700000018</v>
          </cell>
          <cell r="K56">
            <v>118.07007153392799</v>
          </cell>
          <cell r="L56">
            <v>2854474.990000002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4787242.249999998</v>
          </cell>
          <cell r="H57">
            <v>871577.5199999982</v>
          </cell>
          <cell r="I57">
            <v>122.8577598601672</v>
          </cell>
          <cell r="J57">
            <v>162157.51999999816</v>
          </cell>
          <cell r="K57">
            <v>153.65640898075773</v>
          </cell>
          <cell r="L57">
            <v>1671692.2499999981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7807854.699999998</v>
          </cell>
          <cell r="H58">
            <v>1823230.7199999988</v>
          </cell>
          <cell r="I58">
            <v>142.71864735812125</v>
          </cell>
          <cell r="J58">
            <v>545730.7199999988</v>
          </cell>
          <cell r="K58">
            <v>120.77862048695974</v>
          </cell>
          <cell r="L58">
            <v>1343254.6999999983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8877361.759999998</v>
          </cell>
          <cell r="H59">
            <v>1874262.049999998</v>
          </cell>
          <cell r="I59">
            <v>105.61840963393732</v>
          </cell>
          <cell r="J59">
            <v>99702.04999999795</v>
          </cell>
          <cell r="K59">
            <v>106.28490617090614</v>
          </cell>
          <cell r="L59">
            <v>524941.7599999979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29713978.100000005</v>
          </cell>
          <cell r="H60">
            <v>5257614.809999999</v>
          </cell>
          <cell r="I60">
            <v>114.1518698026209</v>
          </cell>
          <cell r="J60">
            <v>651807.8099999987</v>
          </cell>
          <cell r="K60">
            <v>122.73819515569164</v>
          </cell>
          <cell r="L60">
            <v>5504743.100000005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5647110.6899999995</v>
          </cell>
          <cell r="H61">
            <v>1034921.3599999985</v>
          </cell>
          <cell r="I61">
            <v>113.50983278237563</v>
          </cell>
          <cell r="J61">
            <v>123175.35999999847</v>
          </cell>
          <cell r="K61">
            <v>117.71840254651995</v>
          </cell>
          <cell r="L61">
            <v>849975.6899999995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8022456.0600000005</v>
          </cell>
          <cell r="H62">
            <v>1326707.499999999</v>
          </cell>
          <cell r="I62">
            <v>92.98098130228699</v>
          </cell>
          <cell r="J62">
            <v>-100151.50000000093</v>
          </cell>
          <cell r="K62">
            <v>120.030056079666</v>
          </cell>
          <cell r="L62">
            <v>1338750.0600000005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10144952.569999998</v>
          </cell>
          <cell r="H63">
            <v>2254961.159999999</v>
          </cell>
          <cell r="I63">
            <v>164.21812329315802</v>
          </cell>
          <cell r="J63">
            <v>881811.1599999992</v>
          </cell>
          <cell r="K63">
            <v>162.76012574862787</v>
          </cell>
          <cell r="L63">
            <v>3911882.5699999984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44804756.219999984</v>
          </cell>
          <cell r="H64">
            <v>9235817.249999978</v>
          </cell>
          <cell r="I64">
            <v>128.98186313770339</v>
          </cell>
          <cell r="J64">
            <v>2075262.2499999776</v>
          </cell>
          <cell r="K64">
            <v>131.24885471898656</v>
          </cell>
          <cell r="L64">
            <v>10667501.219999984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38580258.26</v>
          </cell>
          <cell r="H65">
            <v>7854953.689999998</v>
          </cell>
          <cell r="I65">
            <v>124.67816320920147</v>
          </cell>
          <cell r="J65">
            <v>1554769.6899999976</v>
          </cell>
          <cell r="K65">
            <v>121.13040555337433</v>
          </cell>
          <cell r="L65">
            <v>6730073.259999998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28802208.659999996</v>
          </cell>
          <cell r="H66">
            <v>5727000.319999997</v>
          </cell>
          <cell r="I66">
            <v>113.31130394454685</v>
          </cell>
          <cell r="J66">
            <v>672782.3199999966</v>
          </cell>
          <cell r="K66">
            <v>118.75971202648401</v>
          </cell>
          <cell r="L66">
            <v>4549700.659999996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405656894.03000003</v>
          </cell>
          <cell r="H67">
            <v>73069132.35999995</v>
          </cell>
          <cell r="I67">
            <v>104.11785871179866</v>
          </cell>
          <cell r="J67">
            <v>2889882.3599999547</v>
          </cell>
          <cell r="K67">
            <v>107.79083274808676</v>
          </cell>
          <cell r="L67">
            <v>29319794.03000003</v>
          </cell>
        </row>
        <row r="68">
          <cell r="B68">
            <v>6492000000</v>
          </cell>
          <cell r="C68">
            <v>2681285000</v>
          </cell>
          <cell r="D68">
            <v>591285000</v>
          </cell>
          <cell r="G68">
            <v>2811895332.7200003</v>
          </cell>
          <cell r="H68">
            <v>630755938.2900004</v>
          </cell>
          <cell r="I68">
            <v>106.67545063548043</v>
          </cell>
          <cell r="J68">
            <v>39470938.29000044</v>
          </cell>
          <cell r="K68">
            <v>104.87118425381861</v>
          </cell>
          <cell r="L68">
            <v>130610332.72000027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7772571.85</v>
          </cell>
          <cell r="H69">
            <v>1575753.8299999991</v>
          </cell>
          <cell r="I69">
            <v>97.02469590382212</v>
          </cell>
          <cell r="J69">
            <v>-48321.17000000086</v>
          </cell>
          <cell r="K69">
            <v>94.08731427838208</v>
          </cell>
          <cell r="L69">
            <v>-488448.1500000004</v>
          </cell>
        </row>
        <row r="70">
          <cell r="B70">
            <v>26260500</v>
          </cell>
          <cell r="C70">
            <v>9816209</v>
          </cell>
          <cell r="D70">
            <v>2207031</v>
          </cell>
          <cell r="G70">
            <v>10693721.029999997</v>
          </cell>
          <cell r="H70">
            <v>2198586.6999999974</v>
          </cell>
          <cell r="I70">
            <v>99.61739096550966</v>
          </cell>
          <cell r="J70">
            <v>-8444.300000002608</v>
          </cell>
          <cell r="K70">
            <v>108.93941877154406</v>
          </cell>
          <cell r="L70">
            <v>877512.0299999975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16931649.02</v>
          </cell>
          <cell r="H71">
            <v>4132830.9099999983</v>
          </cell>
          <cell r="I71">
            <v>152.99409099541288</v>
          </cell>
          <cell r="J71">
            <v>1431529.9099999983</v>
          </cell>
          <cell r="K71">
            <v>117.37886575085868</v>
          </cell>
          <cell r="L71">
            <v>2506864.0199999996</v>
          </cell>
        </row>
        <row r="72">
          <cell r="B72">
            <v>207684300</v>
          </cell>
          <cell r="C72">
            <v>72327417</v>
          </cell>
          <cell r="D72">
            <v>14365972</v>
          </cell>
          <cell r="G72">
            <v>121932026.86999999</v>
          </cell>
          <cell r="H72">
            <v>38645550.59</v>
          </cell>
          <cell r="I72">
            <v>269.0075589037762</v>
          </cell>
          <cell r="J72">
            <v>24279578.590000004</v>
          </cell>
          <cell r="K72">
            <v>168.5834112809531</v>
          </cell>
          <cell r="L72">
            <v>49604609.86999999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10974858.869999995</v>
          </cell>
          <cell r="H73">
            <v>2251536.759999996</v>
          </cell>
          <cell r="I73">
            <v>117.55929481238574</v>
          </cell>
          <cell r="J73">
            <v>336301.75999999605</v>
          </cell>
          <cell r="K73">
            <v>106.34645912609699</v>
          </cell>
          <cell r="L73">
            <v>654948.8699999955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298576716.34</v>
          </cell>
          <cell r="H74">
            <v>62676776.18999991</v>
          </cell>
          <cell r="I74">
            <v>104.33435351988398</v>
          </cell>
          <cell r="J74">
            <v>2603776.189999908</v>
          </cell>
          <cell r="K74">
            <v>101.36363265209125</v>
          </cell>
          <cell r="L74">
            <v>4016716.339999974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8129689.779999999</v>
          </cell>
          <cell r="H75">
            <v>1582196.3499999996</v>
          </cell>
          <cell r="I75">
            <v>139.82409713298958</v>
          </cell>
          <cell r="J75">
            <v>450634.3499999996</v>
          </cell>
          <cell r="K75">
            <v>129.5980947556042</v>
          </cell>
          <cell r="L75">
            <v>1856688.7799999993</v>
          </cell>
        </row>
        <row r="76">
          <cell r="B76">
            <v>53611910</v>
          </cell>
          <cell r="C76">
            <v>17207145</v>
          </cell>
          <cell r="D76">
            <v>4265950</v>
          </cell>
          <cell r="G76">
            <v>18189436.300000004</v>
          </cell>
          <cell r="H76">
            <v>3217329.0600000024</v>
          </cell>
          <cell r="I76">
            <v>75.41881784831051</v>
          </cell>
          <cell r="J76">
            <v>-1048620.9399999976</v>
          </cell>
          <cell r="K76">
            <v>105.70862452777614</v>
          </cell>
          <cell r="L76">
            <v>982291.3000000045</v>
          </cell>
        </row>
        <row r="77">
          <cell r="B77">
            <v>25527000</v>
          </cell>
          <cell r="C77">
            <v>8015360</v>
          </cell>
          <cell r="D77">
            <v>2189632</v>
          </cell>
          <cell r="G77">
            <v>8715796.23</v>
          </cell>
          <cell r="H77">
            <v>1735262.75</v>
          </cell>
          <cell r="I77">
            <v>79.24905874594452</v>
          </cell>
          <cell r="J77">
            <v>-454369.25</v>
          </cell>
          <cell r="K77">
            <v>108.73867461973012</v>
          </cell>
          <cell r="L77">
            <v>700436.2300000004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18784094.509999998</v>
          </cell>
          <cell r="H78">
            <v>3957119.089999998</v>
          </cell>
          <cell r="I78">
            <v>127.05471472146405</v>
          </cell>
          <cell r="J78">
            <v>842619.089999998</v>
          </cell>
          <cell r="K78">
            <v>122.33051025059913</v>
          </cell>
          <cell r="L78">
            <v>3428894.509999998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5009065.63</v>
          </cell>
          <cell r="H79">
            <v>874339.0800000001</v>
          </cell>
          <cell r="I79">
            <v>57.12353302047353</v>
          </cell>
          <cell r="J79">
            <v>-656271.9199999999</v>
          </cell>
          <cell r="K79">
            <v>65.20793599734225</v>
          </cell>
          <cell r="L79">
            <v>-2672615.37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6754806.399999998</v>
          </cell>
          <cell r="H80">
            <v>1437363.349999996</v>
          </cell>
          <cell r="I80">
            <v>125.61993102700852</v>
          </cell>
          <cell r="J80">
            <v>293147.3499999959</v>
          </cell>
          <cell r="K80">
            <v>156.36922250670168</v>
          </cell>
          <cell r="L80">
            <v>2435026.3999999976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9577481.479999999</v>
          </cell>
          <cell r="H81">
            <v>1991725.2799999984</v>
          </cell>
          <cell r="I81">
            <v>86.79105005074396</v>
          </cell>
          <cell r="J81">
            <v>-303125.7200000016</v>
          </cell>
          <cell r="K81">
            <v>97.07989871032233</v>
          </cell>
          <cell r="L81">
            <v>-288084.5200000014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56355641.349999994</v>
          </cell>
          <cell r="H82">
            <v>11220937.549999997</v>
          </cell>
          <cell r="I82">
            <v>104.54958175741731</v>
          </cell>
          <cell r="J82">
            <v>488290.549999997</v>
          </cell>
          <cell r="K82">
            <v>101.52779870834617</v>
          </cell>
          <cell r="L82">
            <v>848044.349999994</v>
          </cell>
        </row>
        <row r="83">
          <cell r="B83">
            <v>14036775628</v>
          </cell>
          <cell r="C83">
            <v>5604588617</v>
          </cell>
          <cell r="D83">
            <v>1196388943</v>
          </cell>
          <cell r="G83">
            <v>6103924676.35</v>
          </cell>
          <cell r="H83">
            <v>1425779559.6699994</v>
          </cell>
          <cell r="I83">
            <v>119.17358213749385</v>
          </cell>
          <cell r="J83">
            <v>229390616.67000002</v>
          </cell>
          <cell r="K83">
            <v>108.90941500747084</v>
          </cell>
          <cell r="L83">
            <v>499336059.35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0" sqref="G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1178641129.04</v>
      </c>
      <c r="F10" s="33">
        <f>'[1]вспомогат'!H10</f>
        <v>363170226.8399998</v>
      </c>
      <c r="G10" s="34">
        <f>'[1]вспомогат'!I10</f>
        <v>161.1169026640148</v>
      </c>
      <c r="H10" s="35">
        <f>'[1]вспомогат'!J10</f>
        <v>137762326.8399998</v>
      </c>
      <c r="I10" s="36">
        <f>'[1]вспомогат'!K10</f>
        <v>116.30533070917035</v>
      </c>
      <c r="J10" s="37">
        <f>'[1]вспомогат'!L10</f>
        <v>165238629.03999996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132191.3</v>
      </c>
      <c r="F12" s="38">
        <f>'[1]вспомогат'!H11</f>
        <v>31867.919999999984</v>
      </c>
      <c r="G12" s="39">
        <f>'[1]вспомогат'!I11</f>
        <v>87.79041322314045</v>
      </c>
      <c r="H12" s="35">
        <f>'[1]вспомогат'!J11</f>
        <v>-4432.080000000016</v>
      </c>
      <c r="I12" s="36">
        <f>'[1]вспомогат'!K11</f>
        <v>88.8561537944478</v>
      </c>
      <c r="J12" s="37">
        <f>'[1]вспомогат'!L11</f>
        <v>-16578.70000000001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86095.73000000001</v>
      </c>
      <c r="F13" s="38">
        <f>'[1]вспомогат'!H12</f>
        <v>402.0200000000186</v>
      </c>
      <c r="G13" s="39">
        <f>'[1]вспомогат'!I12</f>
        <v>25.93677419354959</v>
      </c>
      <c r="H13" s="35">
        <f>'[1]вспомогат'!J12</f>
        <v>-1147.9799999999814</v>
      </c>
      <c r="I13" s="36">
        <f>'[1]вспомогат'!K12</f>
        <v>1110.9126451612906</v>
      </c>
      <c r="J13" s="37">
        <f>'[1]вспомогат'!L12</f>
        <v>78345.73000000001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240436.85</v>
      </c>
      <c r="F14" s="38">
        <f>'[1]вспомогат'!H13</f>
        <v>-16227.830000000016</v>
      </c>
      <c r="G14" s="39">
        <f>'[1]вспомогат'!I13</f>
        <v>-45.456106442577074</v>
      </c>
      <c r="H14" s="35">
        <f>'[1]вспомогат'!J13</f>
        <v>-51927.830000000016</v>
      </c>
      <c r="I14" s="36">
        <f>'[1]вспомогат'!K13</f>
        <v>128.0281416400426</v>
      </c>
      <c r="J14" s="37">
        <f>'[1]вспомогат'!L13</f>
        <v>52636.850000000006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1369717.11</v>
      </c>
      <c r="F15" s="38">
        <f>'[1]вспомогат'!H14</f>
        <v>154682.91000000015</v>
      </c>
      <c r="G15" s="39">
        <f>'[1]вспомогат'!I14</f>
        <v>0</v>
      </c>
      <c r="H15" s="35">
        <f>'[1]вспомогат'!J14</f>
        <v>154682.91000000015</v>
      </c>
      <c r="I15" s="36">
        <f>'[1]вспомогат'!K14</f>
        <v>1369.71711</v>
      </c>
      <c r="J15" s="37">
        <f>'[1]вспомогат'!L14</f>
        <v>1269717.11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1947944.61</v>
      </c>
      <c r="F17" s="41">
        <f>SUM(F12:F16)</f>
        <v>170834.02000000014</v>
      </c>
      <c r="G17" s="42">
        <f>F17/D17*100</f>
        <v>232.26923181509193</v>
      </c>
      <c r="H17" s="41">
        <f>SUM(H12:H16)</f>
        <v>97284.02000000014</v>
      </c>
      <c r="I17" s="43">
        <f>E17/C17*100</f>
        <v>428.7604793977813</v>
      </c>
      <c r="J17" s="41">
        <f>SUM(J12:J16)</f>
        <v>1493624.61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6506584.300000001</v>
      </c>
      <c r="F18" s="38">
        <f>'[1]вспомогат'!H16</f>
        <v>1124468.9800000004</v>
      </c>
      <c r="G18" s="39">
        <f>'[1]вспомогат'!I16</f>
        <v>90.89776487991791</v>
      </c>
      <c r="H18" s="35">
        <f>'[1]вспомогат'!J16</f>
        <v>-112601.01999999955</v>
      </c>
      <c r="I18" s="36">
        <f>'[1]вспомогат'!K16</f>
        <v>115.73987264776633</v>
      </c>
      <c r="J18" s="37">
        <f>'[1]вспомогат'!L16</f>
        <v>884853.3000000007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23733139.619999997</v>
      </c>
      <c r="F19" s="38">
        <f>'[1]вспомогат'!H17</f>
        <v>5001640.149999995</v>
      </c>
      <c r="G19" s="39">
        <f>'[1]вспомогат'!I17</f>
        <v>132.08991607646223</v>
      </c>
      <c r="H19" s="35">
        <f>'[1]вспомогат'!J17</f>
        <v>1215098.1499999948</v>
      </c>
      <c r="I19" s="36">
        <f>'[1]вспомогат'!K17</f>
        <v>106.06442742573185</v>
      </c>
      <c r="J19" s="37">
        <f>'[1]вспомогат'!L17</f>
        <v>1356985.6199999973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9721132.15</v>
      </c>
      <c r="F20" s="38">
        <f>'[1]вспомогат'!H18</f>
        <v>1777321.6500000013</v>
      </c>
      <c r="G20" s="39">
        <f>'[1]вспомогат'!I18</f>
        <v>109.68230287448935</v>
      </c>
      <c r="H20" s="35">
        <f>'[1]вспомогат'!J18</f>
        <v>156894.6500000013</v>
      </c>
      <c r="I20" s="36">
        <f>'[1]вспомогат'!K18</f>
        <v>93.70924761105398</v>
      </c>
      <c r="J20" s="37">
        <f>'[1]вспомогат'!L18</f>
        <v>-652584.8499999996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7888107</v>
      </c>
      <c r="D21" s="44">
        <f>'[1]вспомогат'!D19</f>
        <v>2041551</v>
      </c>
      <c r="E21" s="33">
        <f>'[1]вспомогат'!G19</f>
        <v>8153295.969999999</v>
      </c>
      <c r="F21" s="38">
        <f>'[1]вспомогат'!H19</f>
        <v>1768550.1799999978</v>
      </c>
      <c r="G21" s="39">
        <f>'[1]вспомогат'!I19</f>
        <v>86.62777368775004</v>
      </c>
      <c r="H21" s="35">
        <f>'[1]вспомогат'!J19</f>
        <v>-273000.82000000216</v>
      </c>
      <c r="I21" s="36">
        <f>'[1]вспомогат'!K19</f>
        <v>103.36188352921683</v>
      </c>
      <c r="J21" s="37">
        <f>'[1]вспомогат'!L19</f>
        <v>265188.9699999988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9663404.140000002</v>
      </c>
      <c r="F22" s="38">
        <f>'[1]вспомогат'!H20</f>
        <v>1342901.1400000025</v>
      </c>
      <c r="G22" s="39">
        <f>'[1]вспомогат'!I20</f>
        <v>117.5004716114414</v>
      </c>
      <c r="H22" s="35">
        <f>'[1]вспомогат'!J20</f>
        <v>200011.14000000246</v>
      </c>
      <c r="I22" s="36">
        <f>'[1]вспомогат'!K20</f>
        <v>157.5931019411697</v>
      </c>
      <c r="J22" s="37">
        <f>'[1]вспомогат'!L20</f>
        <v>3531534.1400000025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8695177.33</v>
      </c>
      <c r="F23" s="38">
        <f>'[1]вспомогат'!H21</f>
        <v>1969587.160000001</v>
      </c>
      <c r="G23" s="39">
        <f>'[1]вспомогат'!I21</f>
        <v>108.62312889153615</v>
      </c>
      <c r="H23" s="35">
        <f>'[1]вспомогат'!J21</f>
        <v>156357.16000000108</v>
      </c>
      <c r="I23" s="36">
        <f>'[1]вспомогат'!K21</f>
        <v>101.91635562984078</v>
      </c>
      <c r="J23" s="37">
        <f>'[1]вспомогат'!L21</f>
        <v>163497.33000000007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17896426.409999996</v>
      </c>
      <c r="F24" s="38">
        <f>'[1]вспомогат'!H22</f>
        <v>3502535.629999995</v>
      </c>
      <c r="G24" s="39">
        <f>'[1]вспомогат'!I22</f>
        <v>102.82383615757165</v>
      </c>
      <c r="H24" s="35">
        <f>'[1]вспомогат'!J22</f>
        <v>96189.62999999523</v>
      </c>
      <c r="I24" s="36">
        <f>'[1]вспомогат'!K22</f>
        <v>95.46356393650008</v>
      </c>
      <c r="J24" s="37">
        <f>'[1]вспомогат'!L22</f>
        <v>-850439.5900000036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29847695</v>
      </c>
      <c r="D25" s="44">
        <f>'[1]вспомогат'!D23</f>
        <v>7832971</v>
      </c>
      <c r="E25" s="33">
        <f>'[1]вспомогат'!G23</f>
        <v>33867094.62</v>
      </c>
      <c r="F25" s="38">
        <f>'[1]вспомогат'!H23</f>
        <v>6841082.3299999945</v>
      </c>
      <c r="G25" s="39">
        <f>'[1]вспомогат'!I23</f>
        <v>87.33700571596646</v>
      </c>
      <c r="H25" s="35">
        <f>'[1]вспомогат'!J23</f>
        <v>-991888.6700000055</v>
      </c>
      <c r="I25" s="36">
        <f>'[1]вспомогат'!K23</f>
        <v>113.4663652251874</v>
      </c>
      <c r="J25" s="37">
        <f>'[1]вспомогат'!L23</f>
        <v>4019399.6199999973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10652075</v>
      </c>
      <c r="D26" s="44">
        <f>'[1]вспомогат'!D24</f>
        <v>3640300</v>
      </c>
      <c r="E26" s="33">
        <f>'[1]вспомогат'!G24</f>
        <v>11435298.26</v>
      </c>
      <c r="F26" s="38">
        <f>'[1]вспомогат'!H24</f>
        <v>2252149.1800000016</v>
      </c>
      <c r="G26" s="39">
        <f>'[1]вспомогат'!I24</f>
        <v>61.86713128038902</v>
      </c>
      <c r="H26" s="35">
        <f>'[1]вспомогат'!J24</f>
        <v>-1388150.8199999984</v>
      </c>
      <c r="I26" s="36">
        <f>'[1]вспомогат'!K24</f>
        <v>107.3527764308832</v>
      </c>
      <c r="J26" s="37">
        <f>'[1]вспомогат'!L24</f>
        <v>783223.2599999998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13681052.21</v>
      </c>
      <c r="F27" s="38">
        <f>'[1]вспомогат'!H25</f>
        <v>2652739.9700000025</v>
      </c>
      <c r="G27" s="39">
        <f>'[1]вспомогат'!I25</f>
        <v>89.94869641288913</v>
      </c>
      <c r="H27" s="35">
        <f>'[1]вспомогат'!J25</f>
        <v>-296430.02999999747</v>
      </c>
      <c r="I27" s="36">
        <f>'[1]вспомогат'!K25</f>
        <v>98.1074126855606</v>
      </c>
      <c r="J27" s="37">
        <f>'[1]вспомогат'!L25</f>
        <v>-263920.7899999991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4472026</v>
      </c>
      <c r="D28" s="44">
        <f>'[1]вспомогат'!D26</f>
        <v>892737</v>
      </c>
      <c r="E28" s="33">
        <f>'[1]вспомогат'!G26</f>
        <v>4602719.68</v>
      </c>
      <c r="F28" s="38">
        <f>'[1]вспомогат'!H26</f>
        <v>751051.959999999</v>
      </c>
      <c r="G28" s="39">
        <f>'[1]вспомогат'!I26</f>
        <v>84.12913993706982</v>
      </c>
      <c r="H28" s="35">
        <f>'[1]вспомогат'!J26</f>
        <v>-141685.04000000097</v>
      </c>
      <c r="I28" s="36">
        <f>'[1]вспомогат'!K26</f>
        <v>102.92247138098034</v>
      </c>
      <c r="J28" s="37">
        <f>'[1]вспомогат'!L26</f>
        <v>130693.6799999997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9192815</v>
      </c>
      <c r="D29" s="44">
        <f>'[1]вспомогат'!D27</f>
        <v>2264076</v>
      </c>
      <c r="E29" s="33">
        <f>'[1]вспомогат'!G27</f>
        <v>10510208.7</v>
      </c>
      <c r="F29" s="38">
        <f>'[1]вспомогат'!H27</f>
        <v>1838298.5500000007</v>
      </c>
      <c r="G29" s="39">
        <f>'[1]вспомогат'!I27</f>
        <v>81.19420681991244</v>
      </c>
      <c r="H29" s="35">
        <f>'[1]вспомогат'!J27</f>
        <v>-425777.44999999925</v>
      </c>
      <c r="I29" s="36">
        <f>'[1]вспомогат'!K27</f>
        <v>114.33068869546487</v>
      </c>
      <c r="J29" s="37">
        <f>'[1]вспомогат'!L27</f>
        <v>1317393.6999999993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4469740.79</v>
      </c>
      <c r="F30" s="38">
        <f>'[1]вспомогат'!H28</f>
        <v>847913.9000000004</v>
      </c>
      <c r="G30" s="39">
        <f>'[1]вспомогат'!I28</f>
        <v>114.87527045170351</v>
      </c>
      <c r="H30" s="35">
        <f>'[1]вспомогат'!J28</f>
        <v>109796.90000000037</v>
      </c>
      <c r="I30" s="36">
        <f>'[1]вспомогат'!K28</f>
        <v>133.17127772886604</v>
      </c>
      <c r="J30" s="37">
        <f>'[1]вспомогат'!L28</f>
        <v>1113355.79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28385829.200000007</v>
      </c>
      <c r="F31" s="38">
        <f>'[1]вспомогат'!H29</f>
        <v>5757660.490000002</v>
      </c>
      <c r="G31" s="39">
        <f>'[1]вспомогат'!I29</f>
        <v>116.01426769483108</v>
      </c>
      <c r="H31" s="35">
        <f>'[1]вспомогат'!J29</f>
        <v>794770.4900000021</v>
      </c>
      <c r="I31" s="36">
        <f>'[1]вспомогат'!K29</f>
        <v>111.34452956790486</v>
      </c>
      <c r="J31" s="37">
        <f>'[1]вспомогат'!L29</f>
        <v>2892139.2000000067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39546504.13999999</v>
      </c>
      <c r="F32" s="38">
        <f>'[1]вспомогат'!H30</f>
        <v>7902695.87999998</v>
      </c>
      <c r="G32" s="39">
        <f>'[1]вспомогат'!I30</f>
        <v>122.52811572631255</v>
      </c>
      <c r="H32" s="35">
        <f>'[1]вспомогат'!J30</f>
        <v>1452995.8799999803</v>
      </c>
      <c r="I32" s="36">
        <f>'[1]вспомогат'!K30</f>
        <v>113.1575723286021</v>
      </c>
      <c r="J32" s="37">
        <f>'[1]вспомогат'!L30</f>
        <v>4598331.139999993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12945694.030000005</v>
      </c>
      <c r="F33" s="38">
        <f>'[1]вспомогат'!H31</f>
        <v>2411852.080000004</v>
      </c>
      <c r="G33" s="39">
        <f>'[1]вспомогат'!I31</f>
        <v>97.82484871100166</v>
      </c>
      <c r="H33" s="35">
        <f>'[1]вспомогат'!J31</f>
        <v>-53627.9199999962</v>
      </c>
      <c r="I33" s="36">
        <f>'[1]вспомогат'!K31</f>
        <v>98.37075030936307</v>
      </c>
      <c r="J33" s="37">
        <f>'[1]вспомогат'!L31</f>
        <v>-214410.96999999508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29042331.149999995</v>
      </c>
      <c r="F34" s="38">
        <f>'[1]вспомогат'!H32</f>
        <v>6156038.270000003</v>
      </c>
      <c r="G34" s="39">
        <f>'[1]вспомогат'!I32</f>
        <v>143.5157950319972</v>
      </c>
      <c r="H34" s="35">
        <f>'[1]вспомогат'!J32</f>
        <v>1866588.2700000033</v>
      </c>
      <c r="I34" s="36">
        <f>'[1]вспомогат'!K32</f>
        <v>116.73826018483679</v>
      </c>
      <c r="J34" s="37">
        <f>'[1]вспомогат'!L32</f>
        <v>4164171.149999995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40980513.810000025</v>
      </c>
      <c r="F35" s="38">
        <f>'[1]вспомогат'!H33</f>
        <v>7399887.050000027</v>
      </c>
      <c r="G35" s="39">
        <f>'[1]вспомогат'!I33</f>
        <v>94.52665756301482</v>
      </c>
      <c r="H35" s="35">
        <f>'[1]вспомогат'!J33</f>
        <v>-428472.9499999732</v>
      </c>
      <c r="I35" s="36">
        <f>'[1]вспомогат'!K33</f>
        <v>95.97062794635272</v>
      </c>
      <c r="J35" s="37">
        <f>'[1]вспомогат'!L33</f>
        <v>-1720586.1899999753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7256918.999999999</v>
      </c>
      <c r="F36" s="38">
        <f>'[1]вспомогат'!H34</f>
        <v>1380782.4799999986</v>
      </c>
      <c r="G36" s="39">
        <f>'[1]вспомогат'!I34</f>
        <v>119.99792121473354</v>
      </c>
      <c r="H36" s="35">
        <f>'[1]вспомогат'!J34</f>
        <v>230110.47999999858</v>
      </c>
      <c r="I36" s="36">
        <f>'[1]вспомогат'!K34</f>
        <v>111.49697693398788</v>
      </c>
      <c r="J36" s="37">
        <f>'[1]вспомогат'!L34</f>
        <v>748294.9999999991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39954722.36</v>
      </c>
      <c r="F37" s="38">
        <f>'[1]вспомогат'!H35</f>
        <v>9315598.899999991</v>
      </c>
      <c r="G37" s="39">
        <f>'[1]вспомогат'!I35</f>
        <v>124.21866813879315</v>
      </c>
      <c r="H37" s="35">
        <f>'[1]вспомогат'!J35</f>
        <v>1816243.899999991</v>
      </c>
      <c r="I37" s="36">
        <f>'[1]вспомогат'!K35</f>
        <v>125.110189980306</v>
      </c>
      <c r="J37" s="37">
        <f>'[1]вспомогат'!L35</f>
        <v>8019096.359999999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9834228.370000001</v>
      </c>
      <c r="F38" s="38">
        <f>'[1]вспомогат'!H36</f>
        <v>2005158.4000000022</v>
      </c>
      <c r="G38" s="39">
        <f>'[1]вспомогат'!I36</f>
        <v>92.86184545675167</v>
      </c>
      <c r="H38" s="35">
        <f>'[1]вспомогат'!J36</f>
        <v>-154133.59999999776</v>
      </c>
      <c r="I38" s="36">
        <f>'[1]вспомогат'!K36</f>
        <v>112.55877173464674</v>
      </c>
      <c r="J38" s="37">
        <f>'[1]вспомогат'!L36</f>
        <v>1097256.370000001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3470150.69</v>
      </c>
      <c r="F39" s="38">
        <f>'[1]вспомогат'!H37</f>
        <v>608825.1800000002</v>
      </c>
      <c r="G39" s="39">
        <f>'[1]вспомогат'!I37</f>
        <v>99.6277499590902</v>
      </c>
      <c r="H39" s="35">
        <f>'[1]вспомогат'!J37</f>
        <v>-2274.8199999998324</v>
      </c>
      <c r="I39" s="36">
        <f>'[1]вспомогат'!K37</f>
        <v>130.07536884324162</v>
      </c>
      <c r="J39" s="37">
        <f>'[1]вспомогат'!L37</f>
        <v>802350.69</v>
      </c>
    </row>
    <row r="40" spans="1:10" ht="12.75" customHeight="1">
      <c r="A40" s="45" t="s">
        <v>42</v>
      </c>
      <c r="B40" s="44">
        <f>'[1]вспомогат'!B38</f>
        <v>14413196</v>
      </c>
      <c r="C40" s="44">
        <f>'[1]вспомогат'!C38</f>
        <v>2952304</v>
      </c>
      <c r="D40" s="44">
        <f>'[1]вспомогат'!D38</f>
        <v>612467</v>
      </c>
      <c r="E40" s="33">
        <f>'[1]вспомогат'!G38</f>
        <v>4277599.91</v>
      </c>
      <c r="F40" s="38">
        <f>'[1]вспомогат'!H38</f>
        <v>692944.2400000002</v>
      </c>
      <c r="G40" s="39">
        <f>'[1]вспомогат'!I38</f>
        <v>113.13984916738376</v>
      </c>
      <c r="H40" s="35">
        <f>'[1]вспомогат'!J38</f>
        <v>80477.24000000022</v>
      </c>
      <c r="I40" s="36">
        <f>'[1]вспомогат'!K38</f>
        <v>144.8902250581241</v>
      </c>
      <c r="J40" s="37">
        <f>'[1]вспомогат'!L38</f>
        <v>1325295.9100000001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6097741</v>
      </c>
      <c r="F41" s="38">
        <f>'[1]вспомогат'!H39</f>
        <v>1348178.6999999983</v>
      </c>
      <c r="G41" s="39">
        <f>'[1]вспомогат'!I39</f>
        <v>153.2916612657846</v>
      </c>
      <c r="H41" s="35">
        <f>'[1]вспомогат'!J39</f>
        <v>468692.6999999983</v>
      </c>
      <c r="I41" s="36">
        <f>'[1]вспомогат'!K39</f>
        <v>121.47634895672923</v>
      </c>
      <c r="J41" s="37">
        <f>'[1]вспомогат'!L39</f>
        <v>1078047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7570511.419999999</v>
      </c>
      <c r="F42" s="38">
        <f>'[1]вспомогат'!H40</f>
        <v>1307660.8499999978</v>
      </c>
      <c r="G42" s="39">
        <f>'[1]вспомогат'!I40</f>
        <v>96.08865154420988</v>
      </c>
      <c r="H42" s="35">
        <f>'[1]вспомогат'!J40</f>
        <v>-53229.150000002235</v>
      </c>
      <c r="I42" s="36">
        <f>'[1]вспомогат'!K40</f>
        <v>114.25307262654142</v>
      </c>
      <c r="J42" s="37">
        <f>'[1]вспомогат'!L40</f>
        <v>944421.419999999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4583043.5200000005</v>
      </c>
      <c r="F43" s="38">
        <f>'[1]вспомогат'!H41</f>
        <v>1146482.4100000006</v>
      </c>
      <c r="G43" s="39">
        <f>'[1]вспомогат'!I41</f>
        <v>132.32088624614954</v>
      </c>
      <c r="H43" s="35">
        <f>'[1]вспомогат'!J41</f>
        <v>280041.4100000006</v>
      </c>
      <c r="I43" s="36">
        <f>'[1]вспомогат'!K41</f>
        <v>107.29896490142075</v>
      </c>
      <c r="J43" s="37">
        <f>'[1]вспомогат'!L41</f>
        <v>311759.5200000005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21960517.45</v>
      </c>
      <c r="F44" s="38">
        <f>'[1]вспомогат'!H42</f>
        <v>3929927.799999997</v>
      </c>
      <c r="G44" s="39">
        <f>'[1]вспомогат'!I42</f>
        <v>86.97272480815295</v>
      </c>
      <c r="H44" s="35">
        <f>'[1]вспомогат'!J42</f>
        <v>-588647.200000003</v>
      </c>
      <c r="I44" s="36">
        <f>'[1]вспомогат'!K42</f>
        <v>104.6783366756364</v>
      </c>
      <c r="J44" s="37">
        <f>'[1]вспомогат'!L42</f>
        <v>981470.4499999993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24629089.359999992</v>
      </c>
      <c r="F45" s="38">
        <f>'[1]вспомогат'!H43</f>
        <v>4689570.5799999945</v>
      </c>
      <c r="G45" s="39">
        <f>'[1]вспомогат'!I43</f>
        <v>81.62567597557262</v>
      </c>
      <c r="H45" s="35">
        <f>'[1]вспомогат'!J43</f>
        <v>-1055644.4200000055</v>
      </c>
      <c r="I45" s="36">
        <f>'[1]вспомогат'!K43</f>
        <v>81.91856228838166</v>
      </c>
      <c r="J45" s="37">
        <f>'[1]вспомогат'!L43</f>
        <v>-5436244.640000008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40098712.38</v>
      </c>
      <c r="F46" s="38">
        <f>'[1]вспомогат'!H44</f>
        <v>7217602.75</v>
      </c>
      <c r="G46" s="39">
        <f>'[1]вспомогат'!I44</f>
        <v>100.01228744487105</v>
      </c>
      <c r="H46" s="35">
        <f>'[1]вспомогат'!J44</f>
        <v>886.75</v>
      </c>
      <c r="I46" s="36">
        <f>'[1]вспомогат'!K44</f>
        <v>104.1132665643814</v>
      </c>
      <c r="J46" s="37">
        <f>'[1]вспомогат'!L44</f>
        <v>1584204.3800000027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7164646.670000001</v>
      </c>
      <c r="F47" s="38">
        <f>'[1]вспомогат'!H45</f>
        <v>1630387.500000001</v>
      </c>
      <c r="G47" s="39">
        <f>'[1]вспомогат'!I45</f>
        <v>149.4876908265714</v>
      </c>
      <c r="H47" s="35">
        <f>'[1]вспомогат'!J45</f>
        <v>539737.5000000009</v>
      </c>
      <c r="I47" s="36">
        <f>'[1]вспомогат'!K45</f>
        <v>125.72370007742086</v>
      </c>
      <c r="J47" s="37">
        <f>'[1]вспомогат'!L45</f>
        <v>1465922.6700000009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6177646.059999999</v>
      </c>
      <c r="F48" s="38">
        <f>'[1]вспомогат'!H46</f>
        <v>1157947.1899999985</v>
      </c>
      <c r="G48" s="39">
        <f>'[1]вспомогат'!I46</f>
        <v>74.10530024254905</v>
      </c>
      <c r="H48" s="35">
        <f>'[1]вспомогат'!J46</f>
        <v>-404622.81000000145</v>
      </c>
      <c r="I48" s="36">
        <f>'[1]вспомогат'!K46</f>
        <v>89.21600174456302</v>
      </c>
      <c r="J48" s="37">
        <f>'[1]вспомогат'!L46</f>
        <v>-746723.9400000013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24333047.17000001</v>
      </c>
      <c r="F49" s="38">
        <f>'[1]вспомогат'!H47</f>
        <v>4476472.780000009</v>
      </c>
      <c r="G49" s="39">
        <f>'[1]вспомогат'!I47</f>
        <v>94.79814701478806</v>
      </c>
      <c r="H49" s="35">
        <f>'[1]вспомогат'!J47</f>
        <v>-245637.21999999136</v>
      </c>
      <c r="I49" s="36">
        <f>'[1]вспомогат'!K47</f>
        <v>99.95876516883546</v>
      </c>
      <c r="J49" s="37">
        <f>'[1]вспомогат'!L47</f>
        <v>-10037.829999990761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10987680.11</v>
      </c>
      <c r="F50" s="38">
        <f>'[1]вспомогат'!H48</f>
        <v>2152946.6999999974</v>
      </c>
      <c r="G50" s="39">
        <f>'[1]вспомогат'!I48</f>
        <v>120.54437800248583</v>
      </c>
      <c r="H50" s="35">
        <f>'[1]вспомогат'!J48</f>
        <v>366926.6999999974</v>
      </c>
      <c r="I50" s="36">
        <f>'[1]вспомогат'!K48</f>
        <v>110.99255374653706</v>
      </c>
      <c r="J50" s="37">
        <f>'[1]вспомогат'!L48</f>
        <v>1088205.1099999994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7596980.279999999</v>
      </c>
      <c r="F51" s="38">
        <f>'[1]вспомогат'!H49</f>
        <v>1565115.9699999979</v>
      </c>
      <c r="G51" s="39">
        <f>'[1]вспомогат'!I49</f>
        <v>139.43126681514457</v>
      </c>
      <c r="H51" s="35">
        <f>'[1]вспомогат'!J49</f>
        <v>442615.9699999979</v>
      </c>
      <c r="I51" s="36">
        <f>'[1]вспомогат'!K49</f>
        <v>129.43422902779255</v>
      </c>
      <c r="J51" s="37">
        <f>'[1]вспомогат'!L49</f>
        <v>1727605.2799999993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13463008.16</v>
      </c>
      <c r="F52" s="38">
        <f>'[1]вспомогат'!H50</f>
        <v>2377099.910000002</v>
      </c>
      <c r="G52" s="39">
        <f>'[1]вспомогат'!I50</f>
        <v>114.26519129602151</v>
      </c>
      <c r="H52" s="35">
        <f>'[1]вспомогат'!J50</f>
        <v>296763.910000002</v>
      </c>
      <c r="I52" s="36">
        <f>'[1]вспомогат'!K50</f>
        <v>144.3079963603065</v>
      </c>
      <c r="J52" s="37">
        <f>'[1]вспомогат'!L50</f>
        <v>4133651.16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7861920</v>
      </c>
      <c r="D53" s="44">
        <f>'[1]вспомогат'!D51</f>
        <v>1761028</v>
      </c>
      <c r="E53" s="33">
        <f>'[1]вспомогат'!G51</f>
        <v>8208149.45</v>
      </c>
      <c r="F53" s="38">
        <f>'[1]вспомогат'!H51</f>
        <v>1311142.1000000006</v>
      </c>
      <c r="G53" s="39">
        <f>'[1]вспомогат'!I51</f>
        <v>74.45322277669636</v>
      </c>
      <c r="H53" s="35">
        <f>'[1]вспомогат'!J51</f>
        <v>-449885.89999999944</v>
      </c>
      <c r="I53" s="36">
        <f>'[1]вспомогат'!K51</f>
        <v>104.40387907788428</v>
      </c>
      <c r="J53" s="37">
        <f>'[1]вспомогат'!L51</f>
        <v>346229.4500000002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220907727.10999998</v>
      </c>
      <c r="F54" s="38">
        <f>'[1]вспомогат'!H52</f>
        <v>45345175.65999997</v>
      </c>
      <c r="G54" s="39">
        <f>'[1]вспомогат'!I52</f>
        <v>127.08340349587996</v>
      </c>
      <c r="H54" s="35">
        <f>'[1]вспомогат'!J52</f>
        <v>9663745.659999967</v>
      </c>
      <c r="I54" s="36">
        <f>'[1]вспомогат'!K52</f>
        <v>120.99713659803118</v>
      </c>
      <c r="J54" s="37">
        <f>'[1]вспомогат'!L52</f>
        <v>38335037.109999985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19827204.88</v>
      </c>
      <c r="F55" s="38">
        <f>'[1]вспомогат'!H53</f>
        <v>3809412.790000001</v>
      </c>
      <c r="G55" s="39">
        <f>'[1]вспомогат'!I53</f>
        <v>102.34694865045093</v>
      </c>
      <c r="H55" s="35">
        <f>'[1]вспомогат'!J53</f>
        <v>87354.79000000097</v>
      </c>
      <c r="I55" s="36">
        <f>'[1]вспомогат'!K53</f>
        <v>111.59072051166746</v>
      </c>
      <c r="J55" s="37">
        <f>'[1]вспомогат'!L53</f>
        <v>2059414.879999999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4785494.51</v>
      </c>
      <c r="F56" s="38">
        <f>'[1]вспомогат'!H54</f>
        <v>853313.2399999998</v>
      </c>
      <c r="G56" s="39">
        <f>'[1]вспомогат'!I54</f>
        <v>130.89152109755122</v>
      </c>
      <c r="H56" s="35">
        <f>'[1]вспомогат'!J54</f>
        <v>201389.23999999976</v>
      </c>
      <c r="I56" s="36">
        <f>'[1]вспомогат'!K54</f>
        <v>110.59646146383153</v>
      </c>
      <c r="J56" s="37">
        <f>'[1]вспомогат'!L54</f>
        <v>458507.5099999998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94525499.65999997</v>
      </c>
      <c r="F57" s="38">
        <f>'[1]вспомогат'!H55</f>
        <v>20642653.439999983</v>
      </c>
      <c r="G57" s="39">
        <f>'[1]вспомогат'!I55</f>
        <v>101.64634308055871</v>
      </c>
      <c r="H57" s="35">
        <f>'[1]вспомогат'!J55</f>
        <v>334344.4399999827</v>
      </c>
      <c r="I57" s="36">
        <f>'[1]вспомогат'!K55</f>
        <v>87.44726933017103</v>
      </c>
      <c r="J57" s="37">
        <f>'[1]вспомогат'!L55</f>
        <v>-13568784.340000033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18651174.990000002</v>
      </c>
      <c r="F58" s="38">
        <f>'[1]вспомогат'!H56</f>
        <v>3592300.170000002</v>
      </c>
      <c r="G58" s="39">
        <f>'[1]вспомогат'!I56</f>
        <v>116.32305348405716</v>
      </c>
      <c r="H58" s="35">
        <f>'[1]вспомогат'!J56</f>
        <v>504090.1700000018</v>
      </c>
      <c r="I58" s="36">
        <f>'[1]вспомогат'!K56</f>
        <v>118.07007153392799</v>
      </c>
      <c r="J58" s="37">
        <f>'[1]вспомогат'!L56</f>
        <v>2854474.990000002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4787242.249999998</v>
      </c>
      <c r="F59" s="38">
        <f>'[1]вспомогат'!H57</f>
        <v>871577.5199999982</v>
      </c>
      <c r="G59" s="39">
        <f>'[1]вспомогат'!I57</f>
        <v>122.8577598601672</v>
      </c>
      <c r="H59" s="35">
        <f>'[1]вспомогат'!J57</f>
        <v>162157.51999999816</v>
      </c>
      <c r="I59" s="36">
        <f>'[1]вспомогат'!K57</f>
        <v>153.65640898075773</v>
      </c>
      <c r="J59" s="37">
        <f>'[1]вспомогат'!L57</f>
        <v>1671692.2499999981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7807854.699999998</v>
      </c>
      <c r="F60" s="38">
        <f>'[1]вспомогат'!H58</f>
        <v>1823230.7199999988</v>
      </c>
      <c r="G60" s="39">
        <f>'[1]вспомогат'!I58</f>
        <v>142.71864735812125</v>
      </c>
      <c r="H60" s="35">
        <f>'[1]вспомогат'!J58</f>
        <v>545730.7199999988</v>
      </c>
      <c r="I60" s="36">
        <f>'[1]вспомогат'!K58</f>
        <v>120.77862048695974</v>
      </c>
      <c r="J60" s="37">
        <f>'[1]вспомогат'!L58</f>
        <v>1343254.6999999983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8877361.759999998</v>
      </c>
      <c r="F61" s="38">
        <f>'[1]вспомогат'!H59</f>
        <v>1874262.049999998</v>
      </c>
      <c r="G61" s="39">
        <f>'[1]вспомогат'!I59</f>
        <v>105.61840963393732</v>
      </c>
      <c r="H61" s="35">
        <f>'[1]вспомогат'!J59</f>
        <v>99702.04999999795</v>
      </c>
      <c r="I61" s="36">
        <f>'[1]вспомогат'!K59</f>
        <v>106.28490617090614</v>
      </c>
      <c r="J61" s="37">
        <f>'[1]вспомогат'!L59</f>
        <v>524941.7599999979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29713978.100000005</v>
      </c>
      <c r="F62" s="38">
        <f>'[1]вспомогат'!H60</f>
        <v>5257614.809999999</v>
      </c>
      <c r="G62" s="39">
        <f>'[1]вспомогат'!I60</f>
        <v>114.1518698026209</v>
      </c>
      <c r="H62" s="35">
        <f>'[1]вспомогат'!J60</f>
        <v>651807.8099999987</v>
      </c>
      <c r="I62" s="36">
        <f>'[1]вспомогат'!K60</f>
        <v>122.73819515569164</v>
      </c>
      <c r="J62" s="37">
        <f>'[1]вспомогат'!L60</f>
        <v>5504743.100000005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5647110.6899999995</v>
      </c>
      <c r="F63" s="38">
        <f>'[1]вспомогат'!H61</f>
        <v>1034921.3599999985</v>
      </c>
      <c r="G63" s="39">
        <f>'[1]вспомогат'!I61</f>
        <v>113.50983278237563</v>
      </c>
      <c r="H63" s="35">
        <f>'[1]вспомогат'!J61</f>
        <v>123175.35999999847</v>
      </c>
      <c r="I63" s="36">
        <f>'[1]вспомогат'!K61</f>
        <v>117.71840254651995</v>
      </c>
      <c r="J63" s="37">
        <f>'[1]вспомогат'!L61</f>
        <v>849975.6899999995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8022456.0600000005</v>
      </c>
      <c r="F64" s="38">
        <f>'[1]вспомогат'!H62</f>
        <v>1326707.499999999</v>
      </c>
      <c r="G64" s="39">
        <f>'[1]вспомогат'!I62</f>
        <v>92.98098130228699</v>
      </c>
      <c r="H64" s="35">
        <f>'[1]вспомогат'!J62</f>
        <v>-100151.50000000093</v>
      </c>
      <c r="I64" s="36">
        <f>'[1]вспомогат'!K62</f>
        <v>120.030056079666</v>
      </c>
      <c r="J64" s="37">
        <f>'[1]вспомогат'!L62</f>
        <v>1338750.0600000005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10144952.569999998</v>
      </c>
      <c r="F65" s="38">
        <f>'[1]вспомогат'!H63</f>
        <v>2254961.159999999</v>
      </c>
      <c r="G65" s="39">
        <f>'[1]вспомогат'!I63</f>
        <v>164.21812329315802</v>
      </c>
      <c r="H65" s="35">
        <f>'[1]вспомогат'!J63</f>
        <v>881811.1599999992</v>
      </c>
      <c r="I65" s="36">
        <f>'[1]вспомогат'!K63</f>
        <v>162.76012574862787</v>
      </c>
      <c r="J65" s="37">
        <f>'[1]вспомогат'!L63</f>
        <v>3911882.5699999984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44804756.219999984</v>
      </c>
      <c r="F66" s="38">
        <f>'[1]вспомогат'!H64</f>
        <v>9235817.249999978</v>
      </c>
      <c r="G66" s="39">
        <f>'[1]вспомогат'!I64</f>
        <v>128.98186313770339</v>
      </c>
      <c r="H66" s="35">
        <f>'[1]вспомогат'!J64</f>
        <v>2075262.2499999776</v>
      </c>
      <c r="I66" s="36">
        <f>'[1]вспомогат'!K64</f>
        <v>131.24885471898656</v>
      </c>
      <c r="J66" s="37">
        <f>'[1]вспомогат'!L64</f>
        <v>10667501.219999984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38580258.26</v>
      </c>
      <c r="F67" s="38">
        <f>'[1]вспомогат'!H65</f>
        <v>7854953.689999998</v>
      </c>
      <c r="G67" s="39">
        <f>'[1]вспомогат'!I65</f>
        <v>124.67816320920147</v>
      </c>
      <c r="H67" s="35">
        <f>'[1]вспомогат'!J65</f>
        <v>1554769.6899999976</v>
      </c>
      <c r="I67" s="36">
        <f>'[1]вспомогат'!K65</f>
        <v>121.13040555337433</v>
      </c>
      <c r="J67" s="37">
        <f>'[1]вспомогат'!L65</f>
        <v>6730073.259999998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28802208.659999996</v>
      </c>
      <c r="F68" s="38">
        <f>'[1]вспомогат'!H66</f>
        <v>5727000.319999997</v>
      </c>
      <c r="G68" s="39">
        <f>'[1]вспомогат'!I66</f>
        <v>113.31130394454685</v>
      </c>
      <c r="H68" s="35">
        <f>'[1]вспомогат'!J66</f>
        <v>672782.3199999966</v>
      </c>
      <c r="I68" s="36">
        <f>'[1]вспомогат'!K66</f>
        <v>118.75971202648401</v>
      </c>
      <c r="J68" s="37">
        <f>'[1]вспомогат'!L66</f>
        <v>4549700.659999996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405656894.03000003</v>
      </c>
      <c r="F69" s="38">
        <f>'[1]вспомогат'!H67</f>
        <v>73069132.35999995</v>
      </c>
      <c r="G69" s="39">
        <f>'[1]вспомогат'!I67</f>
        <v>104.11785871179866</v>
      </c>
      <c r="H69" s="35">
        <f>'[1]вспомогат'!J67</f>
        <v>2889882.3599999547</v>
      </c>
      <c r="I69" s="36">
        <f>'[1]вспомогат'!K67</f>
        <v>107.79083274808676</v>
      </c>
      <c r="J69" s="37">
        <f>'[1]вспомогат'!L67</f>
        <v>29319794.03000003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2681285000</v>
      </c>
      <c r="D70" s="44">
        <f>'[1]вспомогат'!D68</f>
        <v>591285000</v>
      </c>
      <c r="E70" s="33">
        <f>'[1]вспомогат'!G68</f>
        <v>2811895332.7200003</v>
      </c>
      <c r="F70" s="38">
        <f>'[1]вспомогат'!H68</f>
        <v>630755938.2900004</v>
      </c>
      <c r="G70" s="39">
        <f>'[1]вспомогат'!I68</f>
        <v>106.67545063548043</v>
      </c>
      <c r="H70" s="35">
        <f>'[1]вспомогат'!J68</f>
        <v>39470938.29000044</v>
      </c>
      <c r="I70" s="36">
        <f>'[1]вспомогат'!K68</f>
        <v>104.87118425381861</v>
      </c>
      <c r="J70" s="37">
        <f>'[1]вспомогат'!L68</f>
        <v>130610332.72000027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7772571.85</v>
      </c>
      <c r="F71" s="38">
        <f>'[1]вспомогат'!H69</f>
        <v>1575753.8299999991</v>
      </c>
      <c r="G71" s="39">
        <f>'[1]вспомогат'!I69</f>
        <v>97.02469590382212</v>
      </c>
      <c r="H71" s="35">
        <f>'[1]вспомогат'!J69</f>
        <v>-48321.17000000086</v>
      </c>
      <c r="I71" s="36">
        <f>'[1]вспомогат'!K69</f>
        <v>94.08731427838208</v>
      </c>
      <c r="J71" s="37">
        <f>'[1]вспомогат'!L69</f>
        <v>-488448.1500000004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9816209</v>
      </c>
      <c r="D72" s="44">
        <f>'[1]вспомогат'!D70</f>
        <v>2207031</v>
      </c>
      <c r="E72" s="33">
        <f>'[1]вспомогат'!G70</f>
        <v>10693721.029999997</v>
      </c>
      <c r="F72" s="38">
        <f>'[1]вспомогат'!H70</f>
        <v>2198586.6999999974</v>
      </c>
      <c r="G72" s="39">
        <f>'[1]вспомогат'!I70</f>
        <v>99.61739096550966</v>
      </c>
      <c r="H72" s="35">
        <f>'[1]вспомогат'!J70</f>
        <v>-8444.300000002608</v>
      </c>
      <c r="I72" s="36">
        <f>'[1]вспомогат'!K70</f>
        <v>108.93941877154406</v>
      </c>
      <c r="J72" s="37">
        <f>'[1]вспомогат'!L70</f>
        <v>877512.0299999975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16931649.02</v>
      </c>
      <c r="F73" s="38">
        <f>'[1]вспомогат'!H71</f>
        <v>4132830.9099999983</v>
      </c>
      <c r="G73" s="39">
        <f>'[1]вспомогат'!I71</f>
        <v>152.99409099541288</v>
      </c>
      <c r="H73" s="35">
        <f>'[1]вспомогат'!J71</f>
        <v>1431529.9099999983</v>
      </c>
      <c r="I73" s="36">
        <f>'[1]вспомогат'!K71</f>
        <v>117.37886575085868</v>
      </c>
      <c r="J73" s="37">
        <f>'[1]вспомогат'!L71</f>
        <v>2506864.0199999996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72327417</v>
      </c>
      <c r="D74" s="44">
        <f>'[1]вспомогат'!D72</f>
        <v>14365972</v>
      </c>
      <c r="E74" s="33">
        <f>'[1]вспомогат'!G72</f>
        <v>121932026.86999999</v>
      </c>
      <c r="F74" s="38">
        <f>'[1]вспомогат'!H72</f>
        <v>38645550.59</v>
      </c>
      <c r="G74" s="39">
        <f>'[1]вспомогат'!I72</f>
        <v>269.0075589037762</v>
      </c>
      <c r="H74" s="35">
        <f>'[1]вспомогат'!J72</f>
        <v>24279578.590000004</v>
      </c>
      <c r="I74" s="36">
        <f>'[1]вспомогат'!K72</f>
        <v>168.5834112809531</v>
      </c>
      <c r="J74" s="37">
        <f>'[1]вспомогат'!L72</f>
        <v>49604609.86999999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10974858.869999995</v>
      </c>
      <c r="F75" s="38">
        <f>'[1]вспомогат'!H73</f>
        <v>2251536.759999996</v>
      </c>
      <c r="G75" s="39">
        <f>'[1]вспомогат'!I73</f>
        <v>117.55929481238574</v>
      </c>
      <c r="H75" s="35">
        <f>'[1]вспомогат'!J73</f>
        <v>336301.75999999605</v>
      </c>
      <c r="I75" s="36">
        <f>'[1]вспомогат'!K73</f>
        <v>106.34645912609699</v>
      </c>
      <c r="J75" s="37">
        <f>'[1]вспомогат'!L73</f>
        <v>654948.8699999955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298576716.34</v>
      </c>
      <c r="F76" s="38">
        <f>'[1]вспомогат'!H74</f>
        <v>62676776.18999991</v>
      </c>
      <c r="G76" s="39">
        <f>'[1]вспомогат'!I74</f>
        <v>104.33435351988398</v>
      </c>
      <c r="H76" s="35">
        <f>'[1]вспомогат'!J74</f>
        <v>2603776.189999908</v>
      </c>
      <c r="I76" s="36">
        <f>'[1]вспомогат'!K74</f>
        <v>101.36363265209125</v>
      </c>
      <c r="J76" s="37">
        <f>'[1]вспомогат'!L74</f>
        <v>4016716.339999974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8129689.779999999</v>
      </c>
      <c r="F77" s="38">
        <f>'[1]вспомогат'!H75</f>
        <v>1582196.3499999996</v>
      </c>
      <c r="G77" s="39">
        <f>'[1]вспомогат'!I75</f>
        <v>139.82409713298958</v>
      </c>
      <c r="H77" s="35">
        <f>'[1]вспомогат'!J75</f>
        <v>450634.3499999996</v>
      </c>
      <c r="I77" s="36">
        <f>'[1]вспомогат'!K75</f>
        <v>129.5980947556042</v>
      </c>
      <c r="J77" s="37">
        <f>'[1]вспомогат'!L75</f>
        <v>1856688.7799999993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17207145</v>
      </c>
      <c r="D78" s="44">
        <f>'[1]вспомогат'!D76</f>
        <v>4265950</v>
      </c>
      <c r="E78" s="33">
        <f>'[1]вспомогат'!G76</f>
        <v>18189436.300000004</v>
      </c>
      <c r="F78" s="38">
        <f>'[1]вспомогат'!H76</f>
        <v>3217329.0600000024</v>
      </c>
      <c r="G78" s="39">
        <f>'[1]вспомогат'!I76</f>
        <v>75.41881784831051</v>
      </c>
      <c r="H78" s="35">
        <f>'[1]вспомогат'!J76</f>
        <v>-1048620.9399999976</v>
      </c>
      <c r="I78" s="36">
        <f>'[1]вспомогат'!K76</f>
        <v>105.70862452777614</v>
      </c>
      <c r="J78" s="37">
        <f>'[1]вспомогат'!L76</f>
        <v>982291.3000000045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8015360</v>
      </c>
      <c r="D79" s="44">
        <f>'[1]вспомогат'!D77</f>
        <v>2189632</v>
      </c>
      <c r="E79" s="33">
        <f>'[1]вспомогат'!G77</f>
        <v>8715796.23</v>
      </c>
      <c r="F79" s="38">
        <f>'[1]вспомогат'!H77</f>
        <v>1735262.75</v>
      </c>
      <c r="G79" s="39">
        <f>'[1]вспомогат'!I77</f>
        <v>79.24905874594452</v>
      </c>
      <c r="H79" s="35">
        <f>'[1]вспомогат'!J77</f>
        <v>-454369.25</v>
      </c>
      <c r="I79" s="36">
        <f>'[1]вспомогат'!K77</f>
        <v>108.73867461973012</v>
      </c>
      <c r="J79" s="37">
        <f>'[1]вспомогат'!L77</f>
        <v>700436.2300000004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18784094.509999998</v>
      </c>
      <c r="F80" s="38">
        <f>'[1]вспомогат'!H78</f>
        <v>3957119.089999998</v>
      </c>
      <c r="G80" s="39">
        <f>'[1]вспомогат'!I78</f>
        <v>127.05471472146405</v>
      </c>
      <c r="H80" s="35">
        <f>'[1]вспомогат'!J78</f>
        <v>842619.089999998</v>
      </c>
      <c r="I80" s="36">
        <f>'[1]вспомогат'!K78</f>
        <v>122.33051025059913</v>
      </c>
      <c r="J80" s="37">
        <f>'[1]вспомогат'!L78</f>
        <v>3428894.509999998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5009065.63</v>
      </c>
      <c r="F81" s="38">
        <f>'[1]вспомогат'!H79</f>
        <v>874339.0800000001</v>
      </c>
      <c r="G81" s="39">
        <f>'[1]вспомогат'!I79</f>
        <v>57.12353302047353</v>
      </c>
      <c r="H81" s="35">
        <f>'[1]вспомогат'!J79</f>
        <v>-656271.9199999999</v>
      </c>
      <c r="I81" s="36">
        <f>'[1]вспомогат'!K79</f>
        <v>65.20793599734225</v>
      </c>
      <c r="J81" s="37">
        <f>'[1]вспомогат'!L79</f>
        <v>-2672615.37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6754806.399999998</v>
      </c>
      <c r="F82" s="38">
        <f>'[1]вспомогат'!H80</f>
        <v>1437363.349999996</v>
      </c>
      <c r="G82" s="39">
        <f>'[1]вспомогат'!I80</f>
        <v>125.61993102700852</v>
      </c>
      <c r="H82" s="35">
        <f>'[1]вспомогат'!J80</f>
        <v>293147.3499999959</v>
      </c>
      <c r="I82" s="36">
        <f>'[1]вспомогат'!K80</f>
        <v>156.36922250670168</v>
      </c>
      <c r="J82" s="37">
        <f>'[1]вспомогат'!L80</f>
        <v>2435026.3999999976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9577481.479999999</v>
      </c>
      <c r="F83" s="38">
        <f>'[1]вспомогат'!H81</f>
        <v>1991725.2799999984</v>
      </c>
      <c r="G83" s="39">
        <f>'[1]вспомогат'!I81</f>
        <v>86.79105005074396</v>
      </c>
      <c r="H83" s="35">
        <f>'[1]вспомогат'!J81</f>
        <v>-303125.7200000016</v>
      </c>
      <c r="I83" s="36">
        <f>'[1]вспомогат'!K81</f>
        <v>97.07989871032233</v>
      </c>
      <c r="J83" s="37">
        <f>'[1]вспомогат'!L81</f>
        <v>-288084.5200000014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56355641.349999994</v>
      </c>
      <c r="F84" s="38">
        <f>'[1]вспомогат'!H82</f>
        <v>11220937.549999997</v>
      </c>
      <c r="G84" s="39">
        <f>'[1]вспомогат'!I82</f>
        <v>104.54958175741731</v>
      </c>
      <c r="H84" s="35">
        <f>'[1]вспомогат'!J82</f>
        <v>488290.549999997</v>
      </c>
      <c r="I84" s="36">
        <f>'[1]вспомогат'!K82</f>
        <v>101.52779870834617</v>
      </c>
      <c r="J84" s="37">
        <f>'[1]вспомогат'!L82</f>
        <v>848044.349999994</v>
      </c>
    </row>
    <row r="85" spans="1:10" ht="15" customHeight="1">
      <c r="A85" s="47" t="s">
        <v>87</v>
      </c>
      <c r="B85" s="41">
        <f>SUM(B18:B84)</f>
        <v>11608629528</v>
      </c>
      <c r="C85" s="41">
        <f>SUM(C18:C84)</f>
        <v>4590731797</v>
      </c>
      <c r="D85" s="41">
        <f>SUM(D18:D84)</f>
        <v>970907493</v>
      </c>
      <c r="E85" s="41">
        <f>SUM(E18:E84)</f>
        <v>4923335602.700001</v>
      </c>
      <c r="F85" s="41">
        <f>SUM(F18:F84)</f>
        <v>1062438498.8100003</v>
      </c>
      <c r="G85" s="42">
        <f>F85/D85*100</f>
        <v>109.42736630110655</v>
      </c>
      <c r="H85" s="41">
        <f>SUM(H38:H84)</f>
        <v>87547583.88000019</v>
      </c>
      <c r="I85" s="43">
        <f>E85/C85*100</f>
        <v>107.24511516698392</v>
      </c>
      <c r="J85" s="41">
        <f>SUM(J18:J84)</f>
        <v>332603805.70000017</v>
      </c>
    </row>
    <row r="86" spans="1:10" ht="15.75" customHeight="1">
      <c r="A86" s="48" t="s">
        <v>88</v>
      </c>
      <c r="B86" s="49">
        <f>'[1]вспомогат'!B83</f>
        <v>14036775628</v>
      </c>
      <c r="C86" s="49">
        <f>'[1]вспомогат'!C83</f>
        <v>5604588617</v>
      </c>
      <c r="D86" s="49">
        <f>'[1]вспомогат'!D83</f>
        <v>1196388943</v>
      </c>
      <c r="E86" s="49">
        <f>'[1]вспомогат'!G83</f>
        <v>6103924676.35</v>
      </c>
      <c r="F86" s="49">
        <f>'[1]вспомогат'!H83</f>
        <v>1425779559.6699994</v>
      </c>
      <c r="G86" s="50">
        <f>'[1]вспомогат'!I83</f>
        <v>119.17358213749385</v>
      </c>
      <c r="H86" s="49">
        <f>'[1]вспомогат'!J83</f>
        <v>229390616.67000002</v>
      </c>
      <c r="I86" s="50">
        <f>'[1]вспомогат'!K83</f>
        <v>108.90941500747084</v>
      </c>
      <c r="J86" s="49">
        <f>'[1]вспомогат'!L83</f>
        <v>499336059.35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31.05.2021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2021-06-01T08:12:54Z</dcterms:created>
  <dcterms:modified xsi:type="dcterms:W3CDTF">2021-06-01T08:15:05Z</dcterms:modified>
  <cp:category/>
  <cp:version/>
  <cp:contentType/>
  <cp:contentStatus/>
</cp:coreProperties>
</file>