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<sst xmlns="http://schemas.openxmlformats.org/spreadsheetml/2006/main" count="94" uniqueCount="89">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</sst>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108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31.08.2021</v>
          </cell>
        </row>
        <row r="6">
          <cell r="G6" t="str">
            <v>Фактично надійшло на 31.08.2021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2644343086</v>
          </cell>
          <cell r="C10">
            <v>1887090729</v>
          </cell>
          <cell r="D10">
            <v>565042629</v>
          </cell>
          <cell r="G10">
            <v>2082345171.23</v>
          </cell>
          <cell r="H10">
            <v>543499752.1700003</v>
          </cell>
          <cell r="I10">
            <v>96.18738910582273</v>
          </cell>
          <cell r="J10">
            <v>-21542876.829999685</v>
          </cell>
          <cell r="K10">
            <v>110.3468497422733</v>
          </cell>
          <cell r="L10">
            <v>195254442.23000002</v>
          </cell>
        </row>
        <row r="11">
          <cell r="B11">
            <v>344000</v>
          </cell>
          <cell r="C11">
            <v>282590</v>
          </cell>
          <cell r="D11">
            <v>55030</v>
          </cell>
          <cell r="G11">
            <v>289190.6</v>
          </cell>
          <cell r="H11">
            <v>4626.929999999993</v>
          </cell>
          <cell r="I11">
            <v>8.408013810648725</v>
          </cell>
          <cell r="J11">
            <v>-50403.07000000001</v>
          </cell>
          <cell r="K11">
            <v>102.33575144201848</v>
          </cell>
          <cell r="L11">
            <v>6600.599999999977</v>
          </cell>
        </row>
        <row r="12">
          <cell r="B12">
            <v>23700</v>
          </cell>
          <cell r="C12">
            <v>14200</v>
          </cell>
          <cell r="D12">
            <v>2450</v>
          </cell>
          <cell r="G12">
            <v>90692.70999999999</v>
          </cell>
          <cell r="H12">
            <v>1297.7099999999919</v>
          </cell>
          <cell r="I12">
            <v>52.967755102040485</v>
          </cell>
          <cell r="J12">
            <v>-1152.2900000000081</v>
          </cell>
          <cell r="K12">
            <v>638.681056338028</v>
          </cell>
          <cell r="L12">
            <v>76492.70999999999</v>
          </cell>
        </row>
        <row r="13">
          <cell r="B13">
            <v>400000</v>
          </cell>
          <cell r="C13">
            <v>284700</v>
          </cell>
          <cell r="D13">
            <v>30700</v>
          </cell>
          <cell r="G13">
            <v>365632.18</v>
          </cell>
          <cell r="H13">
            <v>57632.96000000002</v>
          </cell>
          <cell r="I13">
            <v>187.72951140065152</v>
          </cell>
          <cell r="J13">
            <v>26932.96000000002</v>
          </cell>
          <cell r="K13">
            <v>128.42717948717947</v>
          </cell>
          <cell r="L13">
            <v>80932.18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1449372.84</v>
          </cell>
          <cell r="H14">
            <v>19589.340000000084</v>
          </cell>
          <cell r="J14">
            <v>19589.340000000084</v>
          </cell>
          <cell r="K14">
            <v>1449.37284</v>
          </cell>
          <cell r="L14">
            <v>1349372.84</v>
          </cell>
        </row>
        <row r="15">
          <cell r="B15">
            <v>120000</v>
          </cell>
          <cell r="C15">
            <v>120000</v>
          </cell>
          <cell r="D15">
            <v>110000</v>
          </cell>
          <cell r="G15">
            <v>119524.61999999998</v>
          </cell>
          <cell r="H15">
            <v>21</v>
          </cell>
          <cell r="J15">
            <v>-109979</v>
          </cell>
          <cell r="K15">
            <v>99.60384999999998</v>
          </cell>
          <cell r="L15">
            <v>-475.3800000000192</v>
          </cell>
        </row>
        <row r="16">
          <cell r="B16">
            <v>20160201</v>
          </cell>
          <cell r="C16">
            <v>12904712</v>
          </cell>
          <cell r="D16">
            <v>3218428</v>
          </cell>
          <cell r="G16">
            <v>14385183.06</v>
          </cell>
          <cell r="H16">
            <v>3780211.950000001</v>
          </cell>
          <cell r="I16">
            <v>117.45522814243479</v>
          </cell>
          <cell r="J16">
            <v>561783.9500000011</v>
          </cell>
          <cell r="K16">
            <v>111.47232933210753</v>
          </cell>
          <cell r="L16">
            <v>1480471.0600000005</v>
          </cell>
        </row>
        <row r="17">
          <cell r="B17">
            <v>66196615</v>
          </cell>
          <cell r="C17">
            <v>42228596</v>
          </cell>
          <cell r="D17">
            <v>8542177</v>
          </cell>
          <cell r="G17">
            <v>42857002.34</v>
          </cell>
          <cell r="H17">
            <v>8174905.830000006</v>
          </cell>
          <cell r="I17">
            <v>95.70049684055957</v>
          </cell>
          <cell r="J17">
            <v>-367271.16999999434</v>
          </cell>
          <cell r="K17">
            <v>101.48810616388953</v>
          </cell>
          <cell r="L17">
            <v>628406.3400000036</v>
          </cell>
        </row>
        <row r="18">
          <cell r="B18">
            <v>28075138</v>
          </cell>
          <cell r="C18">
            <v>18672583</v>
          </cell>
          <cell r="D18">
            <v>3317086</v>
          </cell>
          <cell r="G18">
            <v>19226601.950000003</v>
          </cell>
          <cell r="H18">
            <v>4052609.6399999987</v>
          </cell>
          <cell r="I18">
            <v>122.17378868078785</v>
          </cell>
          <cell r="J18">
            <v>735523.6399999987</v>
          </cell>
          <cell r="K18">
            <v>102.96701827486858</v>
          </cell>
          <cell r="L18">
            <v>554018.950000003</v>
          </cell>
        </row>
        <row r="19">
          <cell r="B19">
            <v>22563587</v>
          </cell>
          <cell r="C19">
            <v>14209698</v>
          </cell>
          <cell r="D19">
            <v>2714430</v>
          </cell>
          <cell r="G19">
            <v>14485194.679999998</v>
          </cell>
          <cell r="H19">
            <v>2323270.929999998</v>
          </cell>
          <cell r="I19">
            <v>85.58964239269379</v>
          </cell>
          <cell r="J19">
            <v>-391159.07000000216</v>
          </cell>
          <cell r="K19">
            <v>101.93879335085094</v>
          </cell>
          <cell r="L19">
            <v>275496.67999999784</v>
          </cell>
        </row>
        <row r="20">
          <cell r="B20">
            <v>22886910</v>
          </cell>
          <cell r="C20">
            <v>12167390</v>
          </cell>
          <cell r="D20">
            <v>2420700</v>
          </cell>
          <cell r="G20">
            <v>16034582.100000001</v>
          </cell>
          <cell r="H20">
            <v>2260196.280000001</v>
          </cell>
          <cell r="I20">
            <v>93.3695327797745</v>
          </cell>
          <cell r="J20">
            <v>-160503.7199999988</v>
          </cell>
          <cell r="K20">
            <v>131.7832509683671</v>
          </cell>
          <cell r="L20">
            <v>3867192.1000000015</v>
          </cell>
        </row>
        <row r="21">
          <cell r="B21">
            <v>23356090</v>
          </cell>
          <cell r="C21">
            <v>14501480</v>
          </cell>
          <cell r="D21">
            <v>1949990</v>
          </cell>
          <cell r="G21">
            <v>15967046.870000001</v>
          </cell>
          <cell r="H21">
            <v>3669705.920000002</v>
          </cell>
          <cell r="I21">
            <v>188.19101226160143</v>
          </cell>
          <cell r="J21">
            <v>1719715.9200000018</v>
          </cell>
          <cell r="K21">
            <v>110.10632618187937</v>
          </cell>
          <cell r="L21">
            <v>1465566.870000001</v>
          </cell>
        </row>
        <row r="22">
          <cell r="B22">
            <v>42446726</v>
          </cell>
          <cell r="C22">
            <v>28630919</v>
          </cell>
          <cell r="D22">
            <v>3624712</v>
          </cell>
          <cell r="G22">
            <v>28916723.62000001</v>
          </cell>
          <cell r="H22">
            <v>3649052.7200000063</v>
          </cell>
          <cell r="I22">
            <v>100.67152148915572</v>
          </cell>
          <cell r="J22">
            <v>24340.72000000626</v>
          </cell>
          <cell r="K22">
            <v>100.9982376744526</v>
          </cell>
          <cell r="L22">
            <v>285804.6200000085</v>
          </cell>
        </row>
        <row r="23">
          <cell r="B23">
            <v>93615995</v>
          </cell>
          <cell r="C23">
            <v>57598879</v>
          </cell>
          <cell r="D23">
            <v>12788015</v>
          </cell>
          <cell r="G23">
            <v>64912962.95000001</v>
          </cell>
          <cell r="H23">
            <v>12461565.239999995</v>
          </cell>
          <cell r="I23">
            <v>97.44722101123587</v>
          </cell>
          <cell r="J23">
            <v>-326449.76000000536</v>
          </cell>
          <cell r="K23">
            <v>112.69830954522571</v>
          </cell>
          <cell r="L23">
            <v>7314083.95000001</v>
          </cell>
        </row>
        <row r="24">
          <cell r="B24">
            <v>28414475</v>
          </cell>
          <cell r="C24">
            <v>18324475</v>
          </cell>
          <cell r="D24">
            <v>2630900</v>
          </cell>
          <cell r="G24">
            <v>19169662.09</v>
          </cell>
          <cell r="H24">
            <v>2961431.259999998</v>
          </cell>
          <cell r="I24">
            <v>112.56342924474507</v>
          </cell>
          <cell r="J24">
            <v>330531.2599999979</v>
          </cell>
          <cell r="K24">
            <v>104.61233999882671</v>
          </cell>
          <cell r="L24">
            <v>845187.0899999999</v>
          </cell>
        </row>
        <row r="25">
          <cell r="B25">
            <v>34468000</v>
          </cell>
          <cell r="C25">
            <v>22189617</v>
          </cell>
          <cell r="D25">
            <v>2946250</v>
          </cell>
          <cell r="G25">
            <v>23554790.5</v>
          </cell>
          <cell r="H25">
            <v>4091252.920000002</v>
          </cell>
          <cell r="I25">
            <v>138.86306050063646</v>
          </cell>
          <cell r="J25">
            <v>1145002.9200000018</v>
          </cell>
          <cell r="K25">
            <v>106.1523076310871</v>
          </cell>
          <cell r="L25">
            <v>1365173.5</v>
          </cell>
        </row>
        <row r="26">
          <cell r="B26">
            <v>15682956</v>
          </cell>
          <cell r="C26">
            <v>8159219</v>
          </cell>
          <cell r="D26">
            <v>1943724</v>
          </cell>
          <cell r="G26">
            <v>8189730.549999999</v>
          </cell>
          <cell r="H26">
            <v>1502978.669999999</v>
          </cell>
          <cell r="I26">
            <v>77.324695790143</v>
          </cell>
          <cell r="J26">
            <v>-440745.330000001</v>
          </cell>
          <cell r="K26">
            <v>100.37395184514595</v>
          </cell>
          <cell r="L26">
            <v>30511.549999998882</v>
          </cell>
        </row>
        <row r="27">
          <cell r="B27">
            <v>30527119</v>
          </cell>
          <cell r="C27">
            <v>17152148</v>
          </cell>
          <cell r="D27">
            <v>3426585</v>
          </cell>
          <cell r="G27">
            <v>19929473.7</v>
          </cell>
          <cell r="H27">
            <v>4111714.6700000037</v>
          </cell>
          <cell r="I27">
            <v>119.994533040914</v>
          </cell>
          <cell r="J27">
            <v>685129.6700000037</v>
          </cell>
          <cell r="K27">
            <v>116.19229090140779</v>
          </cell>
          <cell r="L27">
            <v>2777325.6999999993</v>
          </cell>
        </row>
        <row r="28">
          <cell r="B28">
            <v>12084269</v>
          </cell>
          <cell r="C28">
            <v>7258345</v>
          </cell>
          <cell r="D28">
            <v>1326706</v>
          </cell>
          <cell r="G28">
            <v>7927464.019999999</v>
          </cell>
          <cell r="H28">
            <v>1291838.0999999987</v>
          </cell>
          <cell r="I28">
            <v>97.37184425185374</v>
          </cell>
          <cell r="J28">
            <v>-34867.900000001304</v>
          </cell>
          <cell r="K28">
            <v>109.21861691611517</v>
          </cell>
          <cell r="L28">
            <v>669119.0199999986</v>
          </cell>
        </row>
        <row r="29">
          <cell r="B29">
            <v>72379215</v>
          </cell>
          <cell r="C29">
            <v>48623295</v>
          </cell>
          <cell r="D29">
            <v>9201758</v>
          </cell>
          <cell r="G29">
            <v>51216750.530000016</v>
          </cell>
          <cell r="H29">
            <v>7393650.300000019</v>
          </cell>
          <cell r="I29">
            <v>80.35041021509171</v>
          </cell>
          <cell r="J29">
            <v>-1808107.6999999806</v>
          </cell>
          <cell r="K29">
            <v>105.33377166232773</v>
          </cell>
          <cell r="L29">
            <v>2593455.530000016</v>
          </cell>
        </row>
        <row r="30">
          <cell r="B30">
            <v>95370097</v>
          </cell>
          <cell r="C30">
            <v>64073134</v>
          </cell>
          <cell r="D30">
            <v>12390264</v>
          </cell>
          <cell r="G30">
            <v>65235795.83999999</v>
          </cell>
          <cell r="H30">
            <v>8866217.07999999</v>
          </cell>
          <cell r="I30">
            <v>71.55793516586887</v>
          </cell>
          <cell r="J30">
            <v>-3524046.9200000092</v>
          </cell>
          <cell r="K30">
            <v>101.81458556405245</v>
          </cell>
          <cell r="L30">
            <v>1162661.8399999887</v>
          </cell>
        </row>
        <row r="31">
          <cell r="B31">
            <v>43435500</v>
          </cell>
          <cell r="C31">
            <v>24596160</v>
          </cell>
          <cell r="D31">
            <v>3725620</v>
          </cell>
          <cell r="G31">
            <v>25597217.140000004</v>
          </cell>
          <cell r="H31">
            <v>4905227.5</v>
          </cell>
          <cell r="I31">
            <v>131.66204551188795</v>
          </cell>
          <cell r="J31">
            <v>1179607.5</v>
          </cell>
          <cell r="K31">
            <v>104.06997328038199</v>
          </cell>
          <cell r="L31">
            <v>1001057.1400000043</v>
          </cell>
        </row>
        <row r="32">
          <cell r="B32">
            <v>82562970</v>
          </cell>
          <cell r="C32">
            <v>48434536</v>
          </cell>
          <cell r="D32">
            <v>9059500</v>
          </cell>
          <cell r="G32">
            <v>54591932.190000005</v>
          </cell>
          <cell r="H32">
            <v>12131542.770000003</v>
          </cell>
          <cell r="I32">
            <v>133.90962823555387</v>
          </cell>
          <cell r="J32">
            <v>3072042.7700000033</v>
          </cell>
          <cell r="K32">
            <v>112.71282167336135</v>
          </cell>
          <cell r="L32">
            <v>6157396.190000005</v>
          </cell>
        </row>
        <row r="33">
          <cell r="B33">
            <v>111000000</v>
          </cell>
          <cell r="C33">
            <v>72701420</v>
          </cell>
          <cell r="D33">
            <v>10326830</v>
          </cell>
          <cell r="G33">
            <v>68518496.97</v>
          </cell>
          <cell r="H33">
            <v>9350873.379999973</v>
          </cell>
          <cell r="I33">
            <v>90.5493106790755</v>
          </cell>
          <cell r="J33">
            <v>-975956.6200000271</v>
          </cell>
          <cell r="K33">
            <v>94.24643558543974</v>
          </cell>
          <cell r="L33">
            <v>-4182923.030000001</v>
          </cell>
        </row>
        <row r="34">
          <cell r="B34">
            <v>22144180</v>
          </cell>
          <cell r="C34">
            <v>13287005</v>
          </cell>
          <cell r="D34">
            <v>2667651</v>
          </cell>
          <cell r="G34">
            <v>13898838.109999998</v>
          </cell>
          <cell r="H34">
            <v>2973062.679999998</v>
          </cell>
          <cell r="I34">
            <v>111.44871199418506</v>
          </cell>
          <cell r="J34">
            <v>305411.67999999784</v>
          </cell>
          <cell r="K34">
            <v>104.60474809785951</v>
          </cell>
          <cell r="L34">
            <v>611833.1099999975</v>
          </cell>
        </row>
        <row r="35">
          <cell r="B35">
            <v>97473165</v>
          </cell>
          <cell r="C35">
            <v>63724037</v>
          </cell>
          <cell r="D35">
            <v>12575862</v>
          </cell>
          <cell r="G35">
            <v>64401014.03000001</v>
          </cell>
          <cell r="H35">
            <v>9106736.090000011</v>
          </cell>
          <cell r="I35">
            <v>72.41440857095928</v>
          </cell>
          <cell r="J35">
            <v>-3469125.909999989</v>
          </cell>
          <cell r="K35">
            <v>101.06235741153688</v>
          </cell>
          <cell r="L35">
            <v>676977.0300000086</v>
          </cell>
        </row>
        <row r="36">
          <cell r="B36">
            <v>26309400</v>
          </cell>
          <cell r="C36">
            <v>15151355</v>
          </cell>
          <cell r="D36">
            <v>2130003</v>
          </cell>
          <cell r="G36">
            <v>17513637.19</v>
          </cell>
          <cell r="H36">
            <v>2590276.8200000003</v>
          </cell>
          <cell r="I36">
            <v>121.60906909520786</v>
          </cell>
          <cell r="J36">
            <v>460273.8200000003</v>
          </cell>
          <cell r="K36">
            <v>115.59122725327207</v>
          </cell>
          <cell r="L36">
            <v>2362282.1900000013</v>
          </cell>
        </row>
        <row r="37">
          <cell r="B37">
            <v>12838300</v>
          </cell>
          <cell r="C37">
            <v>8669800</v>
          </cell>
          <cell r="D37">
            <v>3473600</v>
          </cell>
          <cell r="G37">
            <v>9787958.099999998</v>
          </cell>
          <cell r="H37">
            <v>3841310.5999999987</v>
          </cell>
          <cell r="I37">
            <v>110.58586480884381</v>
          </cell>
          <cell r="J37">
            <v>367710.5999999987</v>
          </cell>
          <cell r="K37">
            <v>112.89716141087452</v>
          </cell>
          <cell r="L37">
            <v>1118158.0999999978</v>
          </cell>
        </row>
        <row r="38">
          <cell r="B38">
            <v>15119196</v>
          </cell>
          <cell r="C38">
            <v>9803713</v>
          </cell>
          <cell r="D38">
            <v>3425048</v>
          </cell>
          <cell r="G38">
            <v>11046134.669999998</v>
          </cell>
          <cell r="H38">
            <v>3332634.0299999965</v>
          </cell>
          <cell r="I38">
            <v>97.30181971172365</v>
          </cell>
          <cell r="J38">
            <v>-92413.97000000346</v>
          </cell>
          <cell r="K38">
            <v>112.67297063877734</v>
          </cell>
          <cell r="L38">
            <v>1242421.669999998</v>
          </cell>
        </row>
        <row r="39">
          <cell r="B39">
            <v>18653269</v>
          </cell>
          <cell r="C39">
            <v>11046951</v>
          </cell>
          <cell r="D39">
            <v>2577187</v>
          </cell>
          <cell r="G39">
            <v>13339642.12</v>
          </cell>
          <cell r="H39">
            <v>3546725.3099999987</v>
          </cell>
          <cell r="I39">
            <v>137.62002175239897</v>
          </cell>
          <cell r="J39">
            <v>969538.3099999987</v>
          </cell>
          <cell r="K39">
            <v>120.75406254630803</v>
          </cell>
          <cell r="L39">
            <v>2292691.119999999</v>
          </cell>
        </row>
        <row r="40">
          <cell r="B40">
            <v>19582000</v>
          </cell>
          <cell r="C40">
            <v>12415760</v>
          </cell>
          <cell r="D40">
            <v>2136960</v>
          </cell>
          <cell r="G40">
            <v>14701006.000000002</v>
          </cell>
          <cell r="H40">
            <v>2533808.990000002</v>
          </cell>
          <cell r="I40">
            <v>118.5707261717581</v>
          </cell>
          <cell r="J40">
            <v>396848.9900000021</v>
          </cell>
          <cell r="K40">
            <v>118.40600978111692</v>
          </cell>
          <cell r="L40">
            <v>2285246.000000002</v>
          </cell>
        </row>
        <row r="41">
          <cell r="B41">
            <v>13860049</v>
          </cell>
          <cell r="C41">
            <v>8101733</v>
          </cell>
          <cell r="D41">
            <v>1435629</v>
          </cell>
          <cell r="G41">
            <v>9049035.93</v>
          </cell>
          <cell r="H41">
            <v>1827803.4100000001</v>
          </cell>
          <cell r="I41">
            <v>127.31725327365217</v>
          </cell>
          <cell r="J41">
            <v>392174.41000000015</v>
          </cell>
          <cell r="K41">
            <v>111.69259626304644</v>
          </cell>
          <cell r="L41">
            <v>947302.9299999997</v>
          </cell>
        </row>
        <row r="42">
          <cell r="B42">
            <v>62090650</v>
          </cell>
          <cell r="C42">
            <v>39452790</v>
          </cell>
          <cell r="D42">
            <v>8159734</v>
          </cell>
          <cell r="G42">
            <v>40332753.37</v>
          </cell>
          <cell r="H42">
            <v>7891951.75999999</v>
          </cell>
          <cell r="I42">
            <v>96.71824792327777</v>
          </cell>
          <cell r="J42">
            <v>-267782.24000000954</v>
          </cell>
          <cell r="K42">
            <v>102.23042114385319</v>
          </cell>
          <cell r="L42">
            <v>879963.3699999973</v>
          </cell>
        </row>
        <row r="43">
          <cell r="B43">
            <v>69110296</v>
          </cell>
          <cell r="C43">
            <v>46365006</v>
          </cell>
          <cell r="D43">
            <v>5218010</v>
          </cell>
          <cell r="G43">
            <v>60126412.91999998</v>
          </cell>
          <cell r="H43">
            <v>14954301.249999963</v>
          </cell>
          <cell r="I43">
            <v>286.59012247964193</v>
          </cell>
          <cell r="J43">
            <v>9736291.249999963</v>
          </cell>
          <cell r="K43">
            <v>129.68058910636177</v>
          </cell>
          <cell r="L43">
            <v>13761406.91999998</v>
          </cell>
        </row>
        <row r="44">
          <cell r="B44">
            <v>120163430</v>
          </cell>
          <cell r="C44">
            <v>80720466</v>
          </cell>
          <cell r="D44">
            <v>15805154</v>
          </cell>
          <cell r="G44">
            <v>81368200.42</v>
          </cell>
          <cell r="H44">
            <v>15413088.659999982</v>
          </cell>
          <cell r="I44">
            <v>97.51938298101987</v>
          </cell>
          <cell r="J44">
            <v>-392065.3400000185</v>
          </cell>
          <cell r="K44">
            <v>100.80244137837362</v>
          </cell>
          <cell r="L44">
            <v>647734.4200000018</v>
          </cell>
        </row>
        <row r="45">
          <cell r="B45">
            <v>17967550</v>
          </cell>
          <cell r="C45">
            <v>10788724</v>
          </cell>
          <cell r="D45">
            <v>2012700</v>
          </cell>
          <cell r="G45">
            <v>12634840.340000002</v>
          </cell>
          <cell r="H45">
            <v>1935963.1000000015</v>
          </cell>
          <cell r="I45">
            <v>96.1873652307846</v>
          </cell>
          <cell r="J45">
            <v>-76736.89999999851</v>
          </cell>
          <cell r="K45">
            <v>117.11153552542453</v>
          </cell>
          <cell r="L45">
            <v>1846116.3400000017</v>
          </cell>
        </row>
        <row r="46">
          <cell r="B46">
            <v>20127100</v>
          </cell>
          <cell r="C46">
            <v>12160860</v>
          </cell>
          <cell r="D46">
            <v>1783420</v>
          </cell>
          <cell r="G46">
            <v>10605336.940000001</v>
          </cell>
          <cell r="H46">
            <v>1754616.6000000015</v>
          </cell>
          <cell r="I46">
            <v>98.38493456392781</v>
          </cell>
          <cell r="J46">
            <v>-28803.39999999851</v>
          </cell>
          <cell r="K46">
            <v>87.20877421498152</v>
          </cell>
          <cell r="L46">
            <v>-1555523.0599999987</v>
          </cell>
        </row>
        <row r="47">
          <cell r="B47">
            <v>75036221</v>
          </cell>
          <cell r="C47">
            <v>46977601</v>
          </cell>
          <cell r="D47">
            <v>7613679</v>
          </cell>
          <cell r="G47">
            <v>46396995.81</v>
          </cell>
          <cell r="H47">
            <v>8820825.350000009</v>
          </cell>
          <cell r="I47">
            <v>115.85496774949415</v>
          </cell>
          <cell r="J47">
            <v>1207146.350000009</v>
          </cell>
          <cell r="K47">
            <v>98.76408080097578</v>
          </cell>
          <cell r="L47">
            <v>-580605.1899999976</v>
          </cell>
        </row>
        <row r="48">
          <cell r="B48">
            <v>29874036</v>
          </cell>
          <cell r="C48">
            <v>18411036</v>
          </cell>
          <cell r="D48">
            <v>2384400</v>
          </cell>
          <cell r="G48">
            <v>18401032.659999993</v>
          </cell>
          <cell r="H48">
            <v>2459959.229999995</v>
          </cell>
          <cell r="I48">
            <v>103.16889909411151</v>
          </cell>
          <cell r="J48">
            <v>75559.22999999486</v>
          </cell>
          <cell r="K48">
            <v>99.9456666099615</v>
          </cell>
          <cell r="L48">
            <v>-10003.340000007302</v>
          </cell>
        </row>
        <row r="49">
          <cell r="B49">
            <v>19071230</v>
          </cell>
          <cell r="C49">
            <v>11868795</v>
          </cell>
          <cell r="D49">
            <v>1699100</v>
          </cell>
          <cell r="G49">
            <v>13321116.299999999</v>
          </cell>
          <cell r="H49">
            <v>2394804.67</v>
          </cell>
          <cell r="I49">
            <v>140.94548113707256</v>
          </cell>
          <cell r="J49">
            <v>695704.6699999999</v>
          </cell>
          <cell r="K49">
            <v>112.23646798179597</v>
          </cell>
          <cell r="L49">
            <v>1452321.2999999989</v>
          </cell>
        </row>
        <row r="50">
          <cell r="B50">
            <v>36114796</v>
          </cell>
          <cell r="C50">
            <v>21282059</v>
          </cell>
          <cell r="D50">
            <v>4522493</v>
          </cell>
          <cell r="G50">
            <v>26180682.59</v>
          </cell>
          <cell r="H50">
            <v>6670989.580000006</v>
          </cell>
          <cell r="I50">
            <v>147.50690780505366</v>
          </cell>
          <cell r="J50">
            <v>2148496.5800000057</v>
          </cell>
          <cell r="K50">
            <v>123.01762056951351</v>
          </cell>
          <cell r="L50">
            <v>4898623.59</v>
          </cell>
        </row>
        <row r="51">
          <cell r="B51">
            <v>27382726</v>
          </cell>
          <cell r="C51">
            <v>17890893</v>
          </cell>
          <cell r="D51">
            <v>4413938</v>
          </cell>
          <cell r="G51">
            <v>19266154.680000003</v>
          </cell>
          <cell r="H51">
            <v>4235224.670000002</v>
          </cell>
          <cell r="I51">
            <v>95.9511590330449</v>
          </cell>
          <cell r="J51">
            <v>-178713.3299999982</v>
          </cell>
          <cell r="K51">
            <v>107.68693703550743</v>
          </cell>
          <cell r="L51">
            <v>1375261.6800000034</v>
          </cell>
        </row>
        <row r="52">
          <cell r="B52">
            <v>486210400</v>
          </cell>
          <cell r="C52">
            <v>313164620</v>
          </cell>
          <cell r="D52">
            <v>47098100</v>
          </cell>
          <cell r="G52">
            <v>383101027.8500002</v>
          </cell>
          <cell r="H52">
            <v>53569529.86000019</v>
          </cell>
          <cell r="I52">
            <v>113.74032043755523</v>
          </cell>
          <cell r="J52">
            <v>6471429.860000193</v>
          </cell>
          <cell r="K52">
            <v>122.33215484239575</v>
          </cell>
          <cell r="L52">
            <v>69936407.8500002</v>
          </cell>
        </row>
        <row r="53">
          <cell r="B53">
            <v>57772743</v>
          </cell>
          <cell r="C53">
            <v>34218379</v>
          </cell>
          <cell r="D53">
            <v>7972888</v>
          </cell>
          <cell r="G53">
            <v>37669525.26</v>
          </cell>
          <cell r="H53">
            <v>7645873.549999993</v>
          </cell>
          <cell r="I53">
            <v>95.89841911738874</v>
          </cell>
          <cell r="J53">
            <v>-327014.4500000067</v>
          </cell>
          <cell r="K53">
            <v>110.08565093045463</v>
          </cell>
          <cell r="L53">
            <v>3451146.259999998</v>
          </cell>
        </row>
        <row r="54">
          <cell r="B54">
            <v>12514241</v>
          </cell>
          <cell r="C54">
            <v>7950021</v>
          </cell>
          <cell r="D54">
            <v>1112112</v>
          </cell>
          <cell r="G54">
            <v>8602939.15</v>
          </cell>
          <cell r="H54">
            <v>1123761.5999999996</v>
          </cell>
          <cell r="I54">
            <v>101.04752039362938</v>
          </cell>
          <cell r="J54">
            <v>11649.599999999627</v>
          </cell>
          <cell r="K54">
            <v>108.21278522408934</v>
          </cell>
          <cell r="L54">
            <v>652918.1500000004</v>
          </cell>
        </row>
        <row r="55">
          <cell r="B55">
            <v>247090055</v>
          </cell>
          <cell r="C55">
            <v>173766447</v>
          </cell>
          <cell r="D55">
            <v>23552290</v>
          </cell>
          <cell r="G55">
            <v>159239067.79</v>
          </cell>
          <cell r="H55">
            <v>26978844.91000001</v>
          </cell>
          <cell r="I55">
            <v>114.54871229082188</v>
          </cell>
          <cell r="J55">
            <v>3426554.9100000113</v>
          </cell>
          <cell r="K55">
            <v>91.63970981693606</v>
          </cell>
          <cell r="L55">
            <v>-14527379.210000008</v>
          </cell>
        </row>
        <row r="56">
          <cell r="B56">
            <v>57582320</v>
          </cell>
          <cell r="C56">
            <v>36349319</v>
          </cell>
          <cell r="D56">
            <v>11767219</v>
          </cell>
          <cell r="G56">
            <v>38324573.58999999</v>
          </cell>
          <cell r="H56">
            <v>9501615.23999999</v>
          </cell>
          <cell r="I56">
            <v>80.74648088048664</v>
          </cell>
          <cell r="J56">
            <v>-2265603.760000009</v>
          </cell>
          <cell r="K56">
            <v>105.43408967304171</v>
          </cell>
          <cell r="L56">
            <v>1975254.5899999887</v>
          </cell>
        </row>
        <row r="57">
          <cell r="B57">
            <v>12891700</v>
          </cell>
          <cell r="C57">
            <v>7237620</v>
          </cell>
          <cell r="D57">
            <v>2216200</v>
          </cell>
          <cell r="G57">
            <v>9036227.26</v>
          </cell>
          <cell r="H57">
            <v>1750387.0900000008</v>
          </cell>
          <cell r="I57">
            <v>78.98145880335713</v>
          </cell>
          <cell r="J57">
            <v>-465812.9099999992</v>
          </cell>
          <cell r="K57">
            <v>124.85081090192631</v>
          </cell>
          <cell r="L57">
            <v>1798607.2599999998</v>
          </cell>
        </row>
        <row r="58">
          <cell r="B58">
            <v>22815730</v>
          </cell>
          <cell r="C58">
            <v>13102620</v>
          </cell>
          <cell r="D58">
            <v>2791280</v>
          </cell>
          <cell r="G58">
            <v>15274143.48</v>
          </cell>
          <cell r="H58">
            <v>2801907.7700000014</v>
          </cell>
          <cell r="I58">
            <v>100.38074897538051</v>
          </cell>
          <cell r="J58">
            <v>10627.770000001416</v>
          </cell>
          <cell r="K58">
            <v>116.57320047440894</v>
          </cell>
          <cell r="L58">
            <v>2171523.4800000004</v>
          </cell>
        </row>
        <row r="59">
          <cell r="B59">
            <v>23839040</v>
          </cell>
          <cell r="C59">
            <v>15209840</v>
          </cell>
          <cell r="D59">
            <v>2683860</v>
          </cell>
          <cell r="G59">
            <v>16028766.36</v>
          </cell>
          <cell r="H59">
            <v>2748435.549999999</v>
          </cell>
          <cell r="I59">
            <v>102.4060699887475</v>
          </cell>
          <cell r="J59">
            <v>64575.54999999888</v>
          </cell>
          <cell r="K59">
            <v>105.38418786785397</v>
          </cell>
          <cell r="L59">
            <v>818926.3599999994</v>
          </cell>
        </row>
        <row r="60">
          <cell r="B60">
            <v>70941800</v>
          </cell>
          <cell r="C60">
            <v>45891216</v>
          </cell>
          <cell r="D60">
            <v>7609867</v>
          </cell>
          <cell r="G60">
            <v>51422188.64999999</v>
          </cell>
          <cell r="H60">
            <v>8241825.090000004</v>
          </cell>
          <cell r="I60">
            <v>108.3044564379378</v>
          </cell>
          <cell r="J60">
            <v>631958.0900000036</v>
          </cell>
          <cell r="K60">
            <v>112.05235583646333</v>
          </cell>
          <cell r="L60">
            <v>5530972.649999991</v>
          </cell>
        </row>
        <row r="61">
          <cell r="B61">
            <v>17938500</v>
          </cell>
          <cell r="C61">
            <v>10613668</v>
          </cell>
          <cell r="D61">
            <v>2366549</v>
          </cell>
          <cell r="G61">
            <v>11214347.780000001</v>
          </cell>
          <cell r="H61">
            <v>2095931.7500000019</v>
          </cell>
          <cell r="I61">
            <v>88.56489977600303</v>
          </cell>
          <cell r="J61">
            <v>-270617.24999999814</v>
          </cell>
          <cell r="K61">
            <v>105.65949283508775</v>
          </cell>
          <cell r="L61">
            <v>600679.7800000012</v>
          </cell>
        </row>
        <row r="62">
          <cell r="B62">
            <v>18691506</v>
          </cell>
          <cell r="C62">
            <v>12370654</v>
          </cell>
          <cell r="D62">
            <v>1617369</v>
          </cell>
          <cell r="G62">
            <v>13032222.589999994</v>
          </cell>
          <cell r="H62">
            <v>2330317.6099999957</v>
          </cell>
          <cell r="I62">
            <v>144.08076388257695</v>
          </cell>
          <cell r="J62">
            <v>712948.6099999957</v>
          </cell>
          <cell r="K62">
            <v>105.3478869427598</v>
          </cell>
          <cell r="L62">
            <v>661568.5899999943</v>
          </cell>
        </row>
        <row r="63">
          <cell r="B63">
            <v>35682700</v>
          </cell>
          <cell r="C63">
            <v>17156870</v>
          </cell>
          <cell r="D63">
            <v>7418650</v>
          </cell>
          <cell r="G63">
            <v>18633773.4</v>
          </cell>
          <cell r="H63">
            <v>3716370.2799999975</v>
          </cell>
          <cell r="I63">
            <v>50.094967143617744</v>
          </cell>
          <cell r="J63">
            <v>-3702279.7200000025</v>
          </cell>
          <cell r="K63">
            <v>108.60823331994705</v>
          </cell>
          <cell r="L63">
            <v>1476903.3999999985</v>
          </cell>
        </row>
        <row r="64">
          <cell r="B64">
            <v>110679135</v>
          </cell>
          <cell r="C64">
            <v>72895595</v>
          </cell>
          <cell r="D64">
            <v>16389235</v>
          </cell>
          <cell r="G64">
            <v>76046190.86</v>
          </cell>
          <cell r="H64">
            <v>10336526.29</v>
          </cell>
          <cell r="I64">
            <v>63.06899797336483</v>
          </cell>
          <cell r="J64">
            <v>-6052708.710000001</v>
          </cell>
          <cell r="K64">
            <v>104.32206618246273</v>
          </cell>
          <cell r="L64">
            <v>3150595.8599999994</v>
          </cell>
        </row>
        <row r="65">
          <cell r="B65">
            <v>95029034</v>
          </cell>
          <cell r="C65">
            <v>62194824</v>
          </cell>
          <cell r="D65">
            <v>7868757</v>
          </cell>
          <cell r="G65">
            <v>63267188.34</v>
          </cell>
          <cell r="H65">
            <v>8257824.660000019</v>
          </cell>
          <cell r="I65">
            <v>104.94446149499875</v>
          </cell>
          <cell r="J65">
            <v>389067.6600000188</v>
          </cell>
          <cell r="K65">
            <v>101.72420190464723</v>
          </cell>
          <cell r="L65">
            <v>1072364.3400000036</v>
          </cell>
        </row>
        <row r="66">
          <cell r="B66">
            <v>62039392</v>
          </cell>
          <cell r="C66">
            <v>41820376</v>
          </cell>
          <cell r="D66">
            <v>8068051</v>
          </cell>
          <cell r="G66">
            <v>46141966.129999995</v>
          </cell>
          <cell r="H66">
            <v>5982385.869999997</v>
          </cell>
          <cell r="I66">
            <v>74.1490834651392</v>
          </cell>
          <cell r="J66">
            <v>-2085665.1300000027</v>
          </cell>
          <cell r="K66">
            <v>110.33369506290424</v>
          </cell>
          <cell r="L66">
            <v>4321590.129999995</v>
          </cell>
        </row>
        <row r="67">
          <cell r="B67">
            <v>909657875</v>
          </cell>
          <cell r="C67">
            <v>606574434</v>
          </cell>
          <cell r="D67">
            <v>81281135</v>
          </cell>
          <cell r="G67">
            <v>622284217.4799999</v>
          </cell>
          <cell r="H67">
            <v>74747578.71999991</v>
          </cell>
          <cell r="I67">
            <v>91.96178020890076</v>
          </cell>
          <cell r="J67">
            <v>-6533556.280000091</v>
          </cell>
          <cell r="K67">
            <v>102.58991849959833</v>
          </cell>
          <cell r="L67">
            <v>15709783.4799999</v>
          </cell>
        </row>
        <row r="68">
          <cell r="B68">
            <v>6492000000</v>
          </cell>
          <cell r="C68">
            <v>4305950000</v>
          </cell>
          <cell r="D68">
            <v>563940000</v>
          </cell>
          <cell r="G68">
            <v>4550101865.459999</v>
          </cell>
          <cell r="H68">
            <v>600585271.0900011</v>
          </cell>
          <cell r="I68">
            <v>106.49807977621752</v>
          </cell>
          <cell r="J68">
            <v>36645271.090001106</v>
          </cell>
          <cell r="K68">
            <v>105.67010451723775</v>
          </cell>
          <cell r="L68">
            <v>244151865.45999908</v>
          </cell>
        </row>
        <row r="69">
          <cell r="B69">
            <v>23611545</v>
          </cell>
          <cell r="C69">
            <v>14234799</v>
          </cell>
          <cell r="D69">
            <v>1888471</v>
          </cell>
          <cell r="G69">
            <v>17367081.419999998</v>
          </cell>
          <cell r="H69">
            <v>5306801.440000001</v>
          </cell>
          <cell r="I69">
            <v>281.01048096581843</v>
          </cell>
          <cell r="J69">
            <v>3418330.4400000013</v>
          </cell>
          <cell r="K69">
            <v>122.00440216964074</v>
          </cell>
          <cell r="L69">
            <v>3132282.419999998</v>
          </cell>
        </row>
        <row r="70">
          <cell r="B70">
            <v>26260500</v>
          </cell>
          <cell r="C70">
            <v>18111352</v>
          </cell>
          <cell r="D70">
            <v>2576391</v>
          </cell>
          <cell r="G70">
            <v>19762122.919999998</v>
          </cell>
          <cell r="H70">
            <v>3795359.5</v>
          </cell>
          <cell r="I70">
            <v>147.31302430415258</v>
          </cell>
          <cell r="J70">
            <v>1218968.5</v>
          </cell>
          <cell r="K70">
            <v>109.11456483204567</v>
          </cell>
          <cell r="L70">
            <v>1650770.919999998</v>
          </cell>
        </row>
        <row r="71">
          <cell r="B71">
            <v>34002800</v>
          </cell>
          <cell r="C71">
            <v>24140338</v>
          </cell>
          <cell r="D71">
            <v>3439511</v>
          </cell>
          <cell r="G71">
            <v>26677026.68</v>
          </cell>
          <cell r="H71">
            <v>3182336.030000001</v>
          </cell>
          <cell r="I71">
            <v>92.52292055469516</v>
          </cell>
          <cell r="J71">
            <v>-257174.9699999988</v>
          </cell>
          <cell r="K71">
            <v>110.5080909803334</v>
          </cell>
          <cell r="L71">
            <v>2536688.6799999997</v>
          </cell>
        </row>
        <row r="72">
          <cell r="B72">
            <v>249484300</v>
          </cell>
          <cell r="C72">
            <v>170149771</v>
          </cell>
          <cell r="D72">
            <v>59557868</v>
          </cell>
          <cell r="G72">
            <v>207842266.81</v>
          </cell>
          <cell r="H72">
            <v>44791677.28</v>
          </cell>
          <cell r="I72">
            <v>75.2069857168158</v>
          </cell>
          <cell r="J72">
            <v>-14766190.719999999</v>
          </cell>
          <cell r="K72">
            <v>122.15253984091463</v>
          </cell>
          <cell r="L72">
            <v>37692495.81</v>
          </cell>
        </row>
        <row r="73">
          <cell r="B73">
            <v>27825474</v>
          </cell>
          <cell r="C73">
            <v>17735019</v>
          </cell>
          <cell r="D73">
            <v>2128381</v>
          </cell>
          <cell r="G73">
            <v>18806654.619999997</v>
          </cell>
          <cell r="H73">
            <v>2591597.0900000017</v>
          </cell>
          <cell r="I73">
            <v>121.76377678620518</v>
          </cell>
          <cell r="J73">
            <v>463216.0900000017</v>
          </cell>
          <cell r="K73">
            <v>106.04248363083228</v>
          </cell>
          <cell r="L73">
            <v>1071635.6199999973</v>
          </cell>
        </row>
        <row r="74">
          <cell r="B74">
            <v>748400000</v>
          </cell>
          <cell r="C74">
            <v>491339000</v>
          </cell>
          <cell r="D74">
            <v>67344000</v>
          </cell>
          <cell r="G74">
            <v>501125696.0499997</v>
          </cell>
          <cell r="H74">
            <v>69405481.5199998</v>
          </cell>
          <cell r="I74">
            <v>103.06112128771649</v>
          </cell>
          <cell r="J74">
            <v>2061481.519999802</v>
          </cell>
          <cell r="K74">
            <v>101.99184189531051</v>
          </cell>
          <cell r="L74">
            <v>9786696.049999714</v>
          </cell>
        </row>
        <row r="75">
          <cell r="B75">
            <v>26670600</v>
          </cell>
          <cell r="C75">
            <v>15499604</v>
          </cell>
          <cell r="D75">
            <v>4584998</v>
          </cell>
          <cell r="G75">
            <v>17326336.84</v>
          </cell>
          <cell r="H75">
            <v>4528026.330000002</v>
          </cell>
          <cell r="I75">
            <v>98.75743304577236</v>
          </cell>
          <cell r="J75">
            <v>-56971.66999999806</v>
          </cell>
          <cell r="K75">
            <v>111.78567426625867</v>
          </cell>
          <cell r="L75">
            <v>1826732.8399999999</v>
          </cell>
        </row>
        <row r="76">
          <cell r="B76">
            <v>55160214</v>
          </cell>
          <cell r="C76">
            <v>37177539</v>
          </cell>
          <cell r="D76">
            <v>8225740</v>
          </cell>
          <cell r="G76">
            <v>36284878.17</v>
          </cell>
          <cell r="H76">
            <v>8369257.010000005</v>
          </cell>
          <cell r="I76">
            <v>101.74473068684404</v>
          </cell>
          <cell r="J76">
            <v>143517.01000000536</v>
          </cell>
          <cell r="K76">
            <v>97.59892436667205</v>
          </cell>
          <cell r="L76">
            <v>-892660.8299999982</v>
          </cell>
        </row>
        <row r="77">
          <cell r="B77">
            <v>27606433</v>
          </cell>
          <cell r="C77">
            <v>20637762</v>
          </cell>
          <cell r="D77">
            <v>6193961</v>
          </cell>
          <cell r="G77">
            <v>21984913.29</v>
          </cell>
          <cell r="H77">
            <v>5101902.23</v>
          </cell>
          <cell r="I77">
            <v>82.36897568454177</v>
          </cell>
          <cell r="J77">
            <v>-1092058.7699999996</v>
          </cell>
          <cell r="K77">
            <v>106.52760357445734</v>
          </cell>
          <cell r="L77">
            <v>1347151.289999999</v>
          </cell>
        </row>
        <row r="78">
          <cell r="B78">
            <v>55591700</v>
          </cell>
          <cell r="C78">
            <v>34094274</v>
          </cell>
          <cell r="D78">
            <v>6106185</v>
          </cell>
          <cell r="G78">
            <v>36539400.98</v>
          </cell>
          <cell r="H78">
            <v>6182287.079999998</v>
          </cell>
          <cell r="I78">
            <v>101.24631140392894</v>
          </cell>
          <cell r="J78">
            <v>76102.07999999821</v>
          </cell>
          <cell r="K78">
            <v>107.1716646026837</v>
          </cell>
          <cell r="L78">
            <v>2445126.9799999967</v>
          </cell>
        </row>
        <row r="79">
          <cell r="B79">
            <v>15484500</v>
          </cell>
          <cell r="C79">
            <v>10874971</v>
          </cell>
          <cell r="D79">
            <v>1003502</v>
          </cell>
          <cell r="G79">
            <v>7835702.84</v>
          </cell>
          <cell r="H79">
            <v>1050306.2400000012</v>
          </cell>
          <cell r="I79">
            <v>104.66409035557488</v>
          </cell>
          <cell r="J79">
            <v>46804.240000001155</v>
          </cell>
          <cell r="K79">
            <v>72.0526320483981</v>
          </cell>
          <cell r="L79">
            <v>-3039268.16</v>
          </cell>
        </row>
        <row r="80">
          <cell r="B80">
            <v>18060318</v>
          </cell>
          <cell r="C80">
            <v>10755241</v>
          </cell>
          <cell r="D80">
            <v>3543810</v>
          </cell>
          <cell r="G80">
            <v>12406662.800000003</v>
          </cell>
          <cell r="H80">
            <v>1825340.2800000012</v>
          </cell>
          <cell r="I80">
            <v>51.50784833272668</v>
          </cell>
          <cell r="J80">
            <v>-1718469.7199999988</v>
          </cell>
          <cell r="K80">
            <v>115.35457736372436</v>
          </cell>
          <cell r="L80">
            <v>1651421.8000000026</v>
          </cell>
        </row>
        <row r="81">
          <cell r="B81">
            <v>29472000</v>
          </cell>
          <cell r="C81">
            <v>20424380</v>
          </cell>
          <cell r="D81">
            <v>5199645</v>
          </cell>
          <cell r="G81">
            <v>17732383.3</v>
          </cell>
          <cell r="H81">
            <v>3340863.7399999984</v>
          </cell>
          <cell r="I81">
            <v>64.2517660340273</v>
          </cell>
          <cell r="J81">
            <v>-1858781.2600000016</v>
          </cell>
          <cell r="K81">
            <v>86.8196895083229</v>
          </cell>
          <cell r="L81">
            <v>-2691996.6999999993</v>
          </cell>
        </row>
        <row r="82">
          <cell r="B82">
            <v>146298107</v>
          </cell>
          <cell r="C82">
            <v>93954619</v>
          </cell>
          <cell r="D82">
            <v>14121259</v>
          </cell>
          <cell r="G82">
            <v>95338485.12000003</v>
          </cell>
          <cell r="H82">
            <v>14224577.280000031</v>
          </cell>
          <cell r="I82">
            <v>100.73165062690255</v>
          </cell>
          <cell r="J82">
            <v>103318.280000031</v>
          </cell>
          <cell r="K82">
            <v>101.47290908603443</v>
          </cell>
          <cell r="L82">
            <v>1383866.1200000346</v>
          </cell>
        </row>
        <row r="83">
          <cell r="B83">
            <v>14410778905</v>
          </cell>
          <cell r="C83">
            <v>9624032581</v>
          </cell>
          <cell r="D83">
            <v>1726496336</v>
          </cell>
          <cell r="G83">
            <v>10284196830.73</v>
          </cell>
          <cell r="H83">
            <v>1732955448.050001</v>
          </cell>
          <cell r="I83">
            <v>100.37411675399008</v>
          </cell>
          <cell r="J83">
            <v>6459112.050001327</v>
          </cell>
          <cell r="K83">
            <v>106.85953880739464</v>
          </cell>
          <cell r="L83">
            <v>660164249.7299987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6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10" sqref="J10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31.08.2021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31.08.2021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2644343086</v>
      </c>
      <c r="C10" s="33">
        <f>'[1]вспомогат'!C10</f>
        <v>1887090729</v>
      </c>
      <c r="D10" s="33">
        <f>'[1]вспомогат'!D10</f>
        <v>565042629</v>
      </c>
      <c r="E10" s="33">
        <f>'[1]вспомогат'!G10</f>
        <v>2082345171.23</v>
      </c>
      <c r="F10" s="33">
        <f>'[1]вспомогат'!H10</f>
        <v>543499752.1700003</v>
      </c>
      <c r="G10" s="34">
        <f>'[1]вспомогат'!I10</f>
        <v>96.18738910582273</v>
      </c>
      <c r="H10" s="35">
        <f>'[1]вспомогат'!J10</f>
        <v>-21542876.829999685</v>
      </c>
      <c r="I10" s="36">
        <f>'[1]вспомогат'!K10</f>
        <v>110.3468497422733</v>
      </c>
      <c r="J10" s="37">
        <f>'[1]вспомогат'!L10</f>
        <v>195254442.23000002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282590</v>
      </c>
      <c r="D12" s="38">
        <f>'[1]вспомогат'!D11</f>
        <v>55030</v>
      </c>
      <c r="E12" s="33">
        <f>'[1]вспомогат'!G11</f>
        <v>289190.6</v>
      </c>
      <c r="F12" s="38">
        <f>'[1]вспомогат'!H11</f>
        <v>4626.929999999993</v>
      </c>
      <c r="G12" s="39">
        <f>'[1]вспомогат'!I11</f>
        <v>8.408013810648725</v>
      </c>
      <c r="H12" s="35">
        <f>'[1]вспомогат'!J11</f>
        <v>-50403.07000000001</v>
      </c>
      <c r="I12" s="36">
        <f>'[1]вспомогат'!K11</f>
        <v>102.33575144201848</v>
      </c>
      <c r="J12" s="37">
        <f>'[1]вспомогат'!L11</f>
        <v>6600.599999999977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14200</v>
      </c>
      <c r="D13" s="38">
        <f>'[1]вспомогат'!D12</f>
        <v>2450</v>
      </c>
      <c r="E13" s="33">
        <f>'[1]вспомогат'!G12</f>
        <v>90692.70999999999</v>
      </c>
      <c r="F13" s="38">
        <f>'[1]вспомогат'!H12</f>
        <v>1297.7099999999919</v>
      </c>
      <c r="G13" s="39">
        <f>'[1]вспомогат'!I12</f>
        <v>52.967755102040485</v>
      </c>
      <c r="H13" s="35">
        <f>'[1]вспомогат'!J12</f>
        <v>-1152.2900000000081</v>
      </c>
      <c r="I13" s="36">
        <f>'[1]вспомогат'!K12</f>
        <v>638.681056338028</v>
      </c>
      <c r="J13" s="37">
        <f>'[1]вспомогат'!L12</f>
        <v>76492.70999999999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284700</v>
      </c>
      <c r="D14" s="38">
        <f>'[1]вспомогат'!D13</f>
        <v>30700</v>
      </c>
      <c r="E14" s="33">
        <f>'[1]вспомогат'!G13</f>
        <v>365632.18</v>
      </c>
      <c r="F14" s="38">
        <f>'[1]вспомогат'!H13</f>
        <v>57632.96000000002</v>
      </c>
      <c r="G14" s="39">
        <f>'[1]вспомогат'!I13</f>
        <v>187.72951140065152</v>
      </c>
      <c r="H14" s="35">
        <f>'[1]вспомогат'!J13</f>
        <v>26932.96000000002</v>
      </c>
      <c r="I14" s="36">
        <f>'[1]вспомогат'!K13</f>
        <v>128.42717948717947</v>
      </c>
      <c r="J14" s="37">
        <f>'[1]вспомогат'!L13</f>
        <v>80932.18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1449372.84</v>
      </c>
      <c r="F15" s="38">
        <f>'[1]вспомогат'!H14</f>
        <v>19589.340000000084</v>
      </c>
      <c r="G15" s="39">
        <f>'[1]вспомогат'!I14</f>
        <v>0</v>
      </c>
      <c r="H15" s="35">
        <f>'[1]вспомогат'!J14</f>
        <v>19589.340000000084</v>
      </c>
      <c r="I15" s="36">
        <f>'[1]вспомогат'!K14</f>
        <v>1449.37284</v>
      </c>
      <c r="J15" s="37">
        <f>'[1]вспомогат'!L14</f>
        <v>1349372.84</v>
      </c>
    </row>
    <row r="16" spans="1:10" ht="12.75">
      <c r="A16" s="32" t="s">
        <v>18</v>
      </c>
      <c r="B16" s="33">
        <f>'[1]вспомогат'!B15</f>
        <v>120000</v>
      </c>
      <c r="C16" s="33">
        <f>'[1]вспомогат'!C15</f>
        <v>120000</v>
      </c>
      <c r="D16" s="38">
        <f>'[1]вспомогат'!D15</f>
        <v>110000</v>
      </c>
      <c r="E16" s="33">
        <f>'[1]вспомогат'!G15</f>
        <v>119524.61999999998</v>
      </c>
      <c r="F16" s="38">
        <f>'[1]вспомогат'!H15</f>
        <v>21</v>
      </c>
      <c r="G16" s="39">
        <f>'[1]вспомогат'!I15</f>
        <v>0</v>
      </c>
      <c r="H16" s="35">
        <f>'[1]вспомогат'!J15</f>
        <v>-109979</v>
      </c>
      <c r="I16" s="36">
        <f>'[1]вспомогат'!K15</f>
        <v>99.60384999999998</v>
      </c>
      <c r="J16" s="37">
        <f>'[1]вспомогат'!L15</f>
        <v>-475.3800000000192</v>
      </c>
    </row>
    <row r="17" spans="1:10" ht="18" customHeight="1">
      <c r="A17" s="40" t="s">
        <v>19</v>
      </c>
      <c r="B17" s="41">
        <f>SUM(B12:B16)</f>
        <v>987700</v>
      </c>
      <c r="C17" s="41">
        <f>SUM(C12:C16)</f>
        <v>801490</v>
      </c>
      <c r="D17" s="41">
        <f>SUM(D12:D16)</f>
        <v>198180</v>
      </c>
      <c r="E17" s="41">
        <f>SUM(E12:E16)</f>
        <v>2314412.95</v>
      </c>
      <c r="F17" s="41">
        <f>SUM(F12:F16)</f>
        <v>83167.94000000009</v>
      </c>
      <c r="G17" s="42">
        <f>F17/D17*100</f>
        <v>41.96585931981032</v>
      </c>
      <c r="H17" s="41">
        <f>SUM(H12:H16)</f>
        <v>-115012.05999999991</v>
      </c>
      <c r="I17" s="43">
        <f>E17/C17*100</f>
        <v>288.7637961796155</v>
      </c>
      <c r="J17" s="41">
        <f>SUM(J12:J16)</f>
        <v>1512922.95</v>
      </c>
    </row>
    <row r="18" spans="1:10" ht="20.25" customHeight="1">
      <c r="A18" s="32" t="s">
        <v>20</v>
      </c>
      <c r="B18" s="44">
        <f>'[1]вспомогат'!B16</f>
        <v>20160201</v>
      </c>
      <c r="C18" s="44">
        <f>'[1]вспомогат'!C16</f>
        <v>12904712</v>
      </c>
      <c r="D18" s="44">
        <f>'[1]вспомогат'!D16</f>
        <v>3218428</v>
      </c>
      <c r="E18" s="33">
        <f>'[1]вспомогат'!G16</f>
        <v>14385183.06</v>
      </c>
      <c r="F18" s="38">
        <f>'[1]вспомогат'!H16</f>
        <v>3780211.950000001</v>
      </c>
      <c r="G18" s="39">
        <f>'[1]вспомогат'!I16</f>
        <v>117.45522814243479</v>
      </c>
      <c r="H18" s="35">
        <f>'[1]вспомогат'!J16</f>
        <v>561783.9500000011</v>
      </c>
      <c r="I18" s="36">
        <f>'[1]вспомогат'!K16</f>
        <v>111.47232933210753</v>
      </c>
      <c r="J18" s="37">
        <f>'[1]вспомогат'!L16</f>
        <v>1480471.0600000005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42228596</v>
      </c>
      <c r="D19" s="44">
        <f>'[1]вспомогат'!D17</f>
        <v>8542177</v>
      </c>
      <c r="E19" s="33">
        <f>'[1]вспомогат'!G17</f>
        <v>42857002.34</v>
      </c>
      <c r="F19" s="38">
        <f>'[1]вспомогат'!H17</f>
        <v>8174905.830000006</v>
      </c>
      <c r="G19" s="39">
        <f>'[1]вспомогат'!I17</f>
        <v>95.70049684055957</v>
      </c>
      <c r="H19" s="35">
        <f>'[1]вспомогат'!J17</f>
        <v>-367271.16999999434</v>
      </c>
      <c r="I19" s="36">
        <f>'[1]вспомогат'!K17</f>
        <v>101.48810616388953</v>
      </c>
      <c r="J19" s="37">
        <f>'[1]вспомогат'!L17</f>
        <v>628406.3400000036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18672583</v>
      </c>
      <c r="D20" s="44">
        <f>'[1]вспомогат'!D18</f>
        <v>3317086</v>
      </c>
      <c r="E20" s="33">
        <f>'[1]вспомогат'!G18</f>
        <v>19226601.950000003</v>
      </c>
      <c r="F20" s="38">
        <f>'[1]вспомогат'!H18</f>
        <v>4052609.6399999987</v>
      </c>
      <c r="G20" s="39">
        <f>'[1]вспомогат'!I18</f>
        <v>122.17378868078785</v>
      </c>
      <c r="H20" s="35">
        <f>'[1]вспомогат'!J18</f>
        <v>735523.6399999987</v>
      </c>
      <c r="I20" s="36">
        <f>'[1]вспомогат'!K18</f>
        <v>102.96701827486858</v>
      </c>
      <c r="J20" s="37">
        <f>'[1]вспомогат'!L18</f>
        <v>554018.950000003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14209698</v>
      </c>
      <c r="D21" s="44">
        <f>'[1]вспомогат'!D19</f>
        <v>2714430</v>
      </c>
      <c r="E21" s="33">
        <f>'[1]вспомогат'!G19</f>
        <v>14485194.679999998</v>
      </c>
      <c r="F21" s="38">
        <f>'[1]вспомогат'!H19</f>
        <v>2323270.929999998</v>
      </c>
      <c r="G21" s="39">
        <f>'[1]вспомогат'!I19</f>
        <v>85.58964239269379</v>
      </c>
      <c r="H21" s="35">
        <f>'[1]вспомогат'!J19</f>
        <v>-391159.07000000216</v>
      </c>
      <c r="I21" s="36">
        <f>'[1]вспомогат'!K19</f>
        <v>101.93879335085094</v>
      </c>
      <c r="J21" s="37">
        <f>'[1]вспомогат'!L19</f>
        <v>275496.67999999784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12167390</v>
      </c>
      <c r="D22" s="44">
        <f>'[1]вспомогат'!D20</f>
        <v>2420700</v>
      </c>
      <c r="E22" s="33">
        <f>'[1]вспомогат'!G20</f>
        <v>16034582.100000001</v>
      </c>
      <c r="F22" s="38">
        <f>'[1]вспомогат'!H20</f>
        <v>2260196.280000001</v>
      </c>
      <c r="G22" s="39">
        <f>'[1]вспомогат'!I20</f>
        <v>93.3695327797745</v>
      </c>
      <c r="H22" s="35">
        <f>'[1]вспомогат'!J20</f>
        <v>-160503.7199999988</v>
      </c>
      <c r="I22" s="36">
        <f>'[1]вспомогат'!K20</f>
        <v>131.7832509683671</v>
      </c>
      <c r="J22" s="37">
        <f>'[1]вспомогат'!L20</f>
        <v>3867192.1000000015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14501480</v>
      </c>
      <c r="D23" s="44">
        <f>'[1]вспомогат'!D21</f>
        <v>1949990</v>
      </c>
      <c r="E23" s="33">
        <f>'[1]вспомогат'!G21</f>
        <v>15967046.870000001</v>
      </c>
      <c r="F23" s="38">
        <f>'[1]вспомогат'!H21</f>
        <v>3669705.920000002</v>
      </c>
      <c r="G23" s="39">
        <f>'[1]вспомогат'!I21</f>
        <v>188.19101226160143</v>
      </c>
      <c r="H23" s="35">
        <f>'[1]вспомогат'!J21</f>
        <v>1719715.9200000018</v>
      </c>
      <c r="I23" s="36">
        <f>'[1]вспомогат'!K21</f>
        <v>110.10632618187937</v>
      </c>
      <c r="J23" s="37">
        <f>'[1]вспомогат'!L21</f>
        <v>1465566.870000001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28630919</v>
      </c>
      <c r="D24" s="44">
        <f>'[1]вспомогат'!D22</f>
        <v>3624712</v>
      </c>
      <c r="E24" s="33">
        <f>'[1]вспомогат'!G22</f>
        <v>28916723.62000001</v>
      </c>
      <c r="F24" s="38">
        <f>'[1]вспомогат'!H22</f>
        <v>3649052.7200000063</v>
      </c>
      <c r="G24" s="39">
        <f>'[1]вспомогат'!I22</f>
        <v>100.67152148915572</v>
      </c>
      <c r="H24" s="35">
        <f>'[1]вспомогат'!J22</f>
        <v>24340.72000000626</v>
      </c>
      <c r="I24" s="36">
        <f>'[1]вспомогат'!K22</f>
        <v>100.9982376744526</v>
      </c>
      <c r="J24" s="37">
        <f>'[1]вспомогат'!L22</f>
        <v>285804.6200000085</v>
      </c>
    </row>
    <row r="25" spans="1:10" ht="12.75">
      <c r="A25" s="32" t="s">
        <v>27</v>
      </c>
      <c r="B25" s="44">
        <f>'[1]вспомогат'!B23</f>
        <v>93615995</v>
      </c>
      <c r="C25" s="44">
        <f>'[1]вспомогат'!C23</f>
        <v>57598879</v>
      </c>
      <c r="D25" s="44">
        <f>'[1]вспомогат'!D23</f>
        <v>12788015</v>
      </c>
      <c r="E25" s="33">
        <f>'[1]вспомогат'!G23</f>
        <v>64912962.95000001</v>
      </c>
      <c r="F25" s="38">
        <f>'[1]вспомогат'!H23</f>
        <v>12461565.239999995</v>
      </c>
      <c r="G25" s="39">
        <f>'[1]вспомогат'!I23</f>
        <v>97.44722101123587</v>
      </c>
      <c r="H25" s="35">
        <f>'[1]вспомогат'!J23</f>
        <v>-326449.76000000536</v>
      </c>
      <c r="I25" s="36">
        <f>'[1]вспомогат'!K23</f>
        <v>112.69830954522571</v>
      </c>
      <c r="J25" s="37">
        <f>'[1]вспомогат'!L23</f>
        <v>7314083.95000001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18324475</v>
      </c>
      <c r="D26" s="44">
        <f>'[1]вспомогат'!D24</f>
        <v>2630900</v>
      </c>
      <c r="E26" s="33">
        <f>'[1]вспомогат'!G24</f>
        <v>19169662.09</v>
      </c>
      <c r="F26" s="38">
        <f>'[1]вспомогат'!H24</f>
        <v>2961431.259999998</v>
      </c>
      <c r="G26" s="39">
        <f>'[1]вспомогат'!I24</f>
        <v>112.56342924474507</v>
      </c>
      <c r="H26" s="35">
        <f>'[1]вспомогат'!J24</f>
        <v>330531.2599999979</v>
      </c>
      <c r="I26" s="36">
        <f>'[1]вспомогат'!K24</f>
        <v>104.61233999882671</v>
      </c>
      <c r="J26" s="37">
        <f>'[1]вспомогат'!L24</f>
        <v>845187.0899999999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22189617</v>
      </c>
      <c r="D27" s="44">
        <f>'[1]вспомогат'!D25</f>
        <v>2946250</v>
      </c>
      <c r="E27" s="33">
        <f>'[1]вспомогат'!G25</f>
        <v>23554790.5</v>
      </c>
      <c r="F27" s="38">
        <f>'[1]вспомогат'!H25</f>
        <v>4091252.920000002</v>
      </c>
      <c r="G27" s="39">
        <f>'[1]вспомогат'!I25</f>
        <v>138.86306050063646</v>
      </c>
      <c r="H27" s="35">
        <f>'[1]вспомогат'!J25</f>
        <v>1145002.9200000018</v>
      </c>
      <c r="I27" s="36">
        <f>'[1]вспомогат'!K25</f>
        <v>106.1523076310871</v>
      </c>
      <c r="J27" s="37">
        <f>'[1]вспомогат'!L25</f>
        <v>1365173.5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8159219</v>
      </c>
      <c r="D28" s="44">
        <f>'[1]вспомогат'!D26</f>
        <v>1943724</v>
      </c>
      <c r="E28" s="33">
        <f>'[1]вспомогат'!G26</f>
        <v>8189730.549999999</v>
      </c>
      <c r="F28" s="38">
        <f>'[1]вспомогат'!H26</f>
        <v>1502978.669999999</v>
      </c>
      <c r="G28" s="39">
        <f>'[1]вспомогат'!I26</f>
        <v>77.324695790143</v>
      </c>
      <c r="H28" s="35">
        <f>'[1]вспомогат'!J26</f>
        <v>-440745.330000001</v>
      </c>
      <c r="I28" s="36">
        <f>'[1]вспомогат'!K26</f>
        <v>100.37395184514595</v>
      </c>
      <c r="J28" s="37">
        <f>'[1]вспомогат'!L26</f>
        <v>30511.549999998882</v>
      </c>
    </row>
    <row r="29" spans="1:10" ht="12.75">
      <c r="A29" s="32" t="s">
        <v>31</v>
      </c>
      <c r="B29" s="44">
        <f>'[1]вспомогат'!B27</f>
        <v>30527119</v>
      </c>
      <c r="C29" s="44">
        <f>'[1]вспомогат'!C27</f>
        <v>17152148</v>
      </c>
      <c r="D29" s="44">
        <f>'[1]вспомогат'!D27</f>
        <v>3426585</v>
      </c>
      <c r="E29" s="33">
        <f>'[1]вспомогат'!G27</f>
        <v>19929473.7</v>
      </c>
      <c r="F29" s="38">
        <f>'[1]вспомогат'!H27</f>
        <v>4111714.6700000037</v>
      </c>
      <c r="G29" s="39">
        <f>'[1]вспомогат'!I27</f>
        <v>119.994533040914</v>
      </c>
      <c r="H29" s="35">
        <f>'[1]вспомогат'!J27</f>
        <v>685129.6700000037</v>
      </c>
      <c r="I29" s="36">
        <f>'[1]вспомогат'!K27</f>
        <v>116.19229090140779</v>
      </c>
      <c r="J29" s="37">
        <f>'[1]вспомогат'!L27</f>
        <v>2777325.6999999993</v>
      </c>
    </row>
    <row r="30" spans="1:10" ht="12.75">
      <c r="A30" s="32" t="s">
        <v>32</v>
      </c>
      <c r="B30" s="44">
        <f>'[1]вспомогат'!B28</f>
        <v>12084269</v>
      </c>
      <c r="C30" s="44">
        <f>'[1]вспомогат'!C28</f>
        <v>7258345</v>
      </c>
      <c r="D30" s="44">
        <f>'[1]вспомогат'!D28</f>
        <v>1326706</v>
      </c>
      <c r="E30" s="33">
        <f>'[1]вспомогат'!G28</f>
        <v>7927464.019999999</v>
      </c>
      <c r="F30" s="38">
        <f>'[1]вспомогат'!H28</f>
        <v>1291838.0999999987</v>
      </c>
      <c r="G30" s="39">
        <f>'[1]вспомогат'!I28</f>
        <v>97.37184425185374</v>
      </c>
      <c r="H30" s="35">
        <f>'[1]вспомогат'!J28</f>
        <v>-34867.900000001304</v>
      </c>
      <c r="I30" s="36">
        <f>'[1]вспомогат'!K28</f>
        <v>109.21861691611517</v>
      </c>
      <c r="J30" s="37">
        <f>'[1]вспомогат'!L28</f>
        <v>669119.0199999986</v>
      </c>
    </row>
    <row r="31" spans="1:10" ht="12.75">
      <c r="A31" s="32" t="s">
        <v>33</v>
      </c>
      <c r="B31" s="44">
        <f>'[1]вспомогат'!B29</f>
        <v>72379215</v>
      </c>
      <c r="C31" s="44">
        <f>'[1]вспомогат'!C29</f>
        <v>48623295</v>
      </c>
      <c r="D31" s="44">
        <f>'[1]вспомогат'!D29</f>
        <v>9201758</v>
      </c>
      <c r="E31" s="33">
        <f>'[1]вспомогат'!G29</f>
        <v>51216750.530000016</v>
      </c>
      <c r="F31" s="38">
        <f>'[1]вспомогат'!H29</f>
        <v>7393650.300000019</v>
      </c>
      <c r="G31" s="39">
        <f>'[1]вспомогат'!I29</f>
        <v>80.35041021509171</v>
      </c>
      <c r="H31" s="35">
        <f>'[1]вспомогат'!J29</f>
        <v>-1808107.6999999806</v>
      </c>
      <c r="I31" s="36">
        <f>'[1]вспомогат'!K29</f>
        <v>105.33377166232773</v>
      </c>
      <c r="J31" s="37">
        <f>'[1]вспомогат'!L29</f>
        <v>2593455.530000016</v>
      </c>
    </row>
    <row r="32" spans="1:10" ht="12.75">
      <c r="A32" s="32" t="s">
        <v>34</v>
      </c>
      <c r="B32" s="44">
        <f>'[1]вспомогат'!B30</f>
        <v>95370097</v>
      </c>
      <c r="C32" s="44">
        <f>'[1]вспомогат'!C30</f>
        <v>64073134</v>
      </c>
      <c r="D32" s="44">
        <f>'[1]вспомогат'!D30</f>
        <v>12390264</v>
      </c>
      <c r="E32" s="33">
        <f>'[1]вспомогат'!G30</f>
        <v>65235795.83999999</v>
      </c>
      <c r="F32" s="38">
        <f>'[1]вспомогат'!H30</f>
        <v>8866217.07999999</v>
      </c>
      <c r="G32" s="39">
        <f>'[1]вспомогат'!I30</f>
        <v>71.55793516586887</v>
      </c>
      <c r="H32" s="35">
        <f>'[1]вспомогат'!J30</f>
        <v>-3524046.9200000092</v>
      </c>
      <c r="I32" s="36">
        <f>'[1]вспомогат'!K30</f>
        <v>101.81458556405245</v>
      </c>
      <c r="J32" s="37">
        <f>'[1]вспомогат'!L30</f>
        <v>1162661.8399999887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24596160</v>
      </c>
      <c r="D33" s="44">
        <f>'[1]вспомогат'!D31</f>
        <v>3725620</v>
      </c>
      <c r="E33" s="33">
        <f>'[1]вспомогат'!G31</f>
        <v>25597217.140000004</v>
      </c>
      <c r="F33" s="38">
        <f>'[1]вспомогат'!H31</f>
        <v>4905227.5</v>
      </c>
      <c r="G33" s="39">
        <f>'[1]вспомогат'!I31</f>
        <v>131.66204551188795</v>
      </c>
      <c r="H33" s="35">
        <f>'[1]вспомогат'!J31</f>
        <v>1179607.5</v>
      </c>
      <c r="I33" s="36">
        <f>'[1]вспомогат'!K31</f>
        <v>104.06997328038199</v>
      </c>
      <c r="J33" s="37">
        <f>'[1]вспомогат'!L31</f>
        <v>1001057.1400000043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48434536</v>
      </c>
      <c r="D34" s="44">
        <f>'[1]вспомогат'!D32</f>
        <v>9059500</v>
      </c>
      <c r="E34" s="33">
        <f>'[1]вспомогат'!G32</f>
        <v>54591932.190000005</v>
      </c>
      <c r="F34" s="38">
        <f>'[1]вспомогат'!H32</f>
        <v>12131542.770000003</v>
      </c>
      <c r="G34" s="39">
        <f>'[1]вспомогат'!I32</f>
        <v>133.90962823555387</v>
      </c>
      <c r="H34" s="35">
        <f>'[1]вспомогат'!J32</f>
        <v>3072042.7700000033</v>
      </c>
      <c r="I34" s="36">
        <f>'[1]вспомогат'!K32</f>
        <v>112.71282167336135</v>
      </c>
      <c r="J34" s="37">
        <f>'[1]вспомогат'!L32</f>
        <v>6157396.190000005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72701420</v>
      </c>
      <c r="D35" s="44">
        <f>'[1]вспомогат'!D33</f>
        <v>10326830</v>
      </c>
      <c r="E35" s="33">
        <f>'[1]вспомогат'!G33</f>
        <v>68518496.97</v>
      </c>
      <c r="F35" s="38">
        <f>'[1]вспомогат'!H33</f>
        <v>9350873.379999973</v>
      </c>
      <c r="G35" s="39">
        <f>'[1]вспомогат'!I33</f>
        <v>90.5493106790755</v>
      </c>
      <c r="H35" s="35">
        <f>'[1]вспомогат'!J33</f>
        <v>-975956.6200000271</v>
      </c>
      <c r="I35" s="36">
        <f>'[1]вспомогат'!K33</f>
        <v>94.24643558543974</v>
      </c>
      <c r="J35" s="37">
        <f>'[1]вспомогат'!L33</f>
        <v>-4182923.030000001</v>
      </c>
    </row>
    <row r="36" spans="1:10" ht="12.75">
      <c r="A36" s="32" t="s">
        <v>38</v>
      </c>
      <c r="B36" s="44">
        <f>'[1]вспомогат'!B34</f>
        <v>22144180</v>
      </c>
      <c r="C36" s="44">
        <f>'[1]вспомогат'!C34</f>
        <v>13287005</v>
      </c>
      <c r="D36" s="44">
        <f>'[1]вспомогат'!D34</f>
        <v>2667651</v>
      </c>
      <c r="E36" s="33">
        <f>'[1]вспомогат'!G34</f>
        <v>13898838.109999998</v>
      </c>
      <c r="F36" s="38">
        <f>'[1]вспомогат'!H34</f>
        <v>2973062.679999998</v>
      </c>
      <c r="G36" s="39">
        <f>'[1]вспомогат'!I34</f>
        <v>111.44871199418506</v>
      </c>
      <c r="H36" s="35">
        <f>'[1]вспомогат'!J34</f>
        <v>305411.67999999784</v>
      </c>
      <c r="I36" s="36">
        <f>'[1]вспомогат'!K34</f>
        <v>104.60474809785951</v>
      </c>
      <c r="J36" s="37">
        <f>'[1]вспомогат'!L34</f>
        <v>611833.1099999975</v>
      </c>
    </row>
    <row r="37" spans="1:10" ht="12.75">
      <c r="A37" s="32" t="s">
        <v>39</v>
      </c>
      <c r="B37" s="44">
        <f>'[1]вспомогат'!B35</f>
        <v>97473165</v>
      </c>
      <c r="C37" s="44">
        <f>'[1]вспомогат'!C35</f>
        <v>63724037</v>
      </c>
      <c r="D37" s="44">
        <f>'[1]вспомогат'!D35</f>
        <v>12575862</v>
      </c>
      <c r="E37" s="33">
        <f>'[1]вспомогат'!G35</f>
        <v>64401014.03000001</v>
      </c>
      <c r="F37" s="38">
        <f>'[1]вспомогат'!H35</f>
        <v>9106736.090000011</v>
      </c>
      <c r="G37" s="39">
        <f>'[1]вспомогат'!I35</f>
        <v>72.41440857095928</v>
      </c>
      <c r="H37" s="35">
        <f>'[1]вспомогат'!J35</f>
        <v>-3469125.909999989</v>
      </c>
      <c r="I37" s="36">
        <f>'[1]вспомогат'!K35</f>
        <v>101.06235741153688</v>
      </c>
      <c r="J37" s="37">
        <f>'[1]вспомогат'!L35</f>
        <v>676977.0300000086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15151355</v>
      </c>
      <c r="D38" s="44">
        <f>'[1]вспомогат'!D36</f>
        <v>2130003</v>
      </c>
      <c r="E38" s="33">
        <f>'[1]вспомогат'!G36</f>
        <v>17513637.19</v>
      </c>
      <c r="F38" s="38">
        <f>'[1]вспомогат'!H36</f>
        <v>2590276.8200000003</v>
      </c>
      <c r="G38" s="39">
        <f>'[1]вспомогат'!I36</f>
        <v>121.60906909520786</v>
      </c>
      <c r="H38" s="35">
        <f>'[1]вспомогат'!J36</f>
        <v>460273.8200000003</v>
      </c>
      <c r="I38" s="36">
        <f>'[1]вспомогат'!K36</f>
        <v>115.59122725327207</v>
      </c>
      <c r="J38" s="37">
        <f>'[1]вспомогат'!L36</f>
        <v>2362282.1900000013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8669800</v>
      </c>
      <c r="D39" s="44">
        <f>'[1]вспомогат'!D37</f>
        <v>3473600</v>
      </c>
      <c r="E39" s="33">
        <f>'[1]вспомогат'!G37</f>
        <v>9787958.099999998</v>
      </c>
      <c r="F39" s="38">
        <f>'[1]вспомогат'!H37</f>
        <v>3841310.5999999987</v>
      </c>
      <c r="G39" s="39">
        <f>'[1]вспомогат'!I37</f>
        <v>110.58586480884381</v>
      </c>
      <c r="H39" s="35">
        <f>'[1]вспомогат'!J37</f>
        <v>367710.5999999987</v>
      </c>
      <c r="I39" s="36">
        <f>'[1]вспомогат'!K37</f>
        <v>112.89716141087452</v>
      </c>
      <c r="J39" s="37">
        <f>'[1]вспомогат'!L37</f>
        <v>1118158.0999999978</v>
      </c>
    </row>
    <row r="40" spans="1:10" ht="12.75" customHeight="1">
      <c r="A40" s="46" t="s">
        <v>42</v>
      </c>
      <c r="B40" s="44">
        <f>'[1]вспомогат'!B38</f>
        <v>15119196</v>
      </c>
      <c r="C40" s="44">
        <f>'[1]вспомогат'!C38</f>
        <v>9803713</v>
      </c>
      <c r="D40" s="44">
        <f>'[1]вспомогат'!D38</f>
        <v>3425048</v>
      </c>
      <c r="E40" s="33">
        <f>'[1]вспомогат'!G38</f>
        <v>11046134.669999998</v>
      </c>
      <c r="F40" s="38">
        <f>'[1]вспомогат'!H38</f>
        <v>3332634.0299999965</v>
      </c>
      <c r="G40" s="39">
        <f>'[1]вспомогат'!I38</f>
        <v>97.30181971172365</v>
      </c>
      <c r="H40" s="35">
        <f>'[1]вспомогат'!J38</f>
        <v>-92413.97000000346</v>
      </c>
      <c r="I40" s="36">
        <f>'[1]вспомогат'!K38</f>
        <v>112.67297063877734</v>
      </c>
      <c r="J40" s="37">
        <f>'[1]вспомогат'!L38</f>
        <v>1242421.669999998</v>
      </c>
    </row>
    <row r="41" spans="1:10" ht="12.75" customHeight="1">
      <c r="A41" s="46" t="s">
        <v>43</v>
      </c>
      <c r="B41" s="44">
        <f>'[1]вспомогат'!B39</f>
        <v>18653269</v>
      </c>
      <c r="C41" s="44">
        <f>'[1]вспомогат'!C39</f>
        <v>11046951</v>
      </c>
      <c r="D41" s="44">
        <f>'[1]вспомогат'!D39</f>
        <v>2577187</v>
      </c>
      <c r="E41" s="33">
        <f>'[1]вспомогат'!G39</f>
        <v>13339642.12</v>
      </c>
      <c r="F41" s="38">
        <f>'[1]вспомогат'!H39</f>
        <v>3546725.3099999987</v>
      </c>
      <c r="G41" s="39">
        <f>'[1]вспомогат'!I39</f>
        <v>137.62002175239897</v>
      </c>
      <c r="H41" s="35">
        <f>'[1]вспомогат'!J39</f>
        <v>969538.3099999987</v>
      </c>
      <c r="I41" s="36">
        <f>'[1]вспомогат'!K39</f>
        <v>120.75406254630803</v>
      </c>
      <c r="J41" s="37">
        <f>'[1]вспомогат'!L39</f>
        <v>2292691.119999999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12415760</v>
      </c>
      <c r="D42" s="44">
        <f>'[1]вспомогат'!D40</f>
        <v>2136960</v>
      </c>
      <c r="E42" s="33">
        <f>'[1]вспомогат'!G40</f>
        <v>14701006.000000002</v>
      </c>
      <c r="F42" s="38">
        <f>'[1]вспомогат'!H40</f>
        <v>2533808.990000002</v>
      </c>
      <c r="G42" s="39">
        <f>'[1]вспомогат'!I40</f>
        <v>118.5707261717581</v>
      </c>
      <c r="H42" s="35">
        <f>'[1]вспомогат'!J40</f>
        <v>396848.9900000021</v>
      </c>
      <c r="I42" s="36">
        <f>'[1]вспомогат'!K40</f>
        <v>118.40600978111692</v>
      </c>
      <c r="J42" s="37">
        <f>'[1]вспомогат'!L40</f>
        <v>2285246.000000002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8101733</v>
      </c>
      <c r="D43" s="44">
        <f>'[1]вспомогат'!D41</f>
        <v>1435629</v>
      </c>
      <c r="E43" s="33">
        <f>'[1]вспомогат'!G41</f>
        <v>9049035.93</v>
      </c>
      <c r="F43" s="38">
        <f>'[1]вспомогат'!H41</f>
        <v>1827803.4100000001</v>
      </c>
      <c r="G43" s="39">
        <f>'[1]вспомогат'!I41</f>
        <v>127.31725327365217</v>
      </c>
      <c r="H43" s="35">
        <f>'[1]вспомогат'!J41</f>
        <v>392174.41000000015</v>
      </c>
      <c r="I43" s="36">
        <f>'[1]вспомогат'!K41</f>
        <v>111.69259626304644</v>
      </c>
      <c r="J43" s="37">
        <f>'[1]вспомогат'!L41</f>
        <v>947302.9299999997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39452790</v>
      </c>
      <c r="D44" s="44">
        <f>'[1]вспомогат'!D42</f>
        <v>8159734</v>
      </c>
      <c r="E44" s="33">
        <f>'[1]вспомогат'!G42</f>
        <v>40332753.37</v>
      </c>
      <c r="F44" s="38">
        <f>'[1]вспомогат'!H42</f>
        <v>7891951.75999999</v>
      </c>
      <c r="G44" s="39">
        <f>'[1]вспомогат'!I42</f>
        <v>96.71824792327777</v>
      </c>
      <c r="H44" s="35">
        <f>'[1]вспомогат'!J42</f>
        <v>-267782.24000000954</v>
      </c>
      <c r="I44" s="36">
        <f>'[1]вспомогат'!K42</f>
        <v>102.23042114385319</v>
      </c>
      <c r="J44" s="37">
        <f>'[1]вспомогат'!L42</f>
        <v>879963.3699999973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46365006</v>
      </c>
      <c r="D45" s="44">
        <f>'[1]вспомогат'!D43</f>
        <v>5218010</v>
      </c>
      <c r="E45" s="33">
        <f>'[1]вспомогат'!G43</f>
        <v>60126412.91999998</v>
      </c>
      <c r="F45" s="38">
        <f>'[1]вспомогат'!H43</f>
        <v>14954301.249999963</v>
      </c>
      <c r="G45" s="39">
        <f>'[1]вспомогат'!I43</f>
        <v>286.59012247964193</v>
      </c>
      <c r="H45" s="35">
        <f>'[1]вспомогат'!J43</f>
        <v>9736291.249999963</v>
      </c>
      <c r="I45" s="36">
        <f>'[1]вспомогат'!K43</f>
        <v>129.68058910636177</v>
      </c>
      <c r="J45" s="37">
        <f>'[1]вспомогат'!L43</f>
        <v>13761406.91999998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80720466</v>
      </c>
      <c r="D46" s="44">
        <f>'[1]вспомогат'!D44</f>
        <v>15805154</v>
      </c>
      <c r="E46" s="33">
        <f>'[1]вспомогат'!G44</f>
        <v>81368200.42</v>
      </c>
      <c r="F46" s="38">
        <f>'[1]вспомогат'!H44</f>
        <v>15413088.659999982</v>
      </c>
      <c r="G46" s="39">
        <f>'[1]вспомогат'!I44</f>
        <v>97.51938298101987</v>
      </c>
      <c r="H46" s="35">
        <f>'[1]вспомогат'!J44</f>
        <v>-392065.3400000185</v>
      </c>
      <c r="I46" s="36">
        <f>'[1]вспомогат'!K44</f>
        <v>100.80244137837362</v>
      </c>
      <c r="J46" s="37">
        <f>'[1]вспомогат'!L44</f>
        <v>647734.4200000018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10788724</v>
      </c>
      <c r="D47" s="44">
        <f>'[1]вспомогат'!D45</f>
        <v>2012700</v>
      </c>
      <c r="E47" s="33">
        <f>'[1]вспомогат'!G45</f>
        <v>12634840.340000002</v>
      </c>
      <c r="F47" s="38">
        <f>'[1]вспомогат'!H45</f>
        <v>1935963.1000000015</v>
      </c>
      <c r="G47" s="39">
        <f>'[1]вспомогат'!I45</f>
        <v>96.1873652307846</v>
      </c>
      <c r="H47" s="35">
        <f>'[1]вспомогат'!J45</f>
        <v>-76736.89999999851</v>
      </c>
      <c r="I47" s="36">
        <f>'[1]вспомогат'!K45</f>
        <v>117.11153552542453</v>
      </c>
      <c r="J47" s="37">
        <f>'[1]вспомогат'!L45</f>
        <v>1846116.3400000017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12160860</v>
      </c>
      <c r="D48" s="44">
        <f>'[1]вспомогат'!D46</f>
        <v>1783420</v>
      </c>
      <c r="E48" s="33">
        <f>'[1]вспомогат'!G46</f>
        <v>10605336.940000001</v>
      </c>
      <c r="F48" s="38">
        <f>'[1]вспомогат'!H46</f>
        <v>1754616.6000000015</v>
      </c>
      <c r="G48" s="39">
        <f>'[1]вспомогат'!I46</f>
        <v>98.38493456392781</v>
      </c>
      <c r="H48" s="35">
        <f>'[1]вспомогат'!J46</f>
        <v>-28803.39999999851</v>
      </c>
      <c r="I48" s="36">
        <f>'[1]вспомогат'!K46</f>
        <v>87.20877421498152</v>
      </c>
      <c r="J48" s="37">
        <f>'[1]вспомогат'!L46</f>
        <v>-1555523.0599999987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46977601</v>
      </c>
      <c r="D49" s="44">
        <f>'[1]вспомогат'!D47</f>
        <v>7613679</v>
      </c>
      <c r="E49" s="33">
        <f>'[1]вспомогат'!G47</f>
        <v>46396995.81</v>
      </c>
      <c r="F49" s="38">
        <f>'[1]вспомогат'!H47</f>
        <v>8820825.350000009</v>
      </c>
      <c r="G49" s="39">
        <f>'[1]вспомогат'!I47</f>
        <v>115.85496774949415</v>
      </c>
      <c r="H49" s="35">
        <f>'[1]вспомогат'!J47</f>
        <v>1207146.350000009</v>
      </c>
      <c r="I49" s="36">
        <f>'[1]вспомогат'!K47</f>
        <v>98.76408080097578</v>
      </c>
      <c r="J49" s="37">
        <f>'[1]вспомогат'!L47</f>
        <v>-580605.1899999976</v>
      </c>
    </row>
    <row r="50" spans="1:10" ht="14.25" customHeight="1">
      <c r="A50" s="47" t="s">
        <v>52</v>
      </c>
      <c r="B50" s="44">
        <f>'[1]вспомогат'!B48</f>
        <v>29874036</v>
      </c>
      <c r="C50" s="44">
        <f>'[1]вспомогат'!C48</f>
        <v>18411036</v>
      </c>
      <c r="D50" s="44">
        <f>'[1]вспомогат'!D48</f>
        <v>2384400</v>
      </c>
      <c r="E50" s="33">
        <f>'[1]вспомогат'!G48</f>
        <v>18401032.659999993</v>
      </c>
      <c r="F50" s="38">
        <f>'[1]вспомогат'!H48</f>
        <v>2459959.229999995</v>
      </c>
      <c r="G50" s="39">
        <f>'[1]вспомогат'!I48</f>
        <v>103.16889909411151</v>
      </c>
      <c r="H50" s="35">
        <f>'[1]вспомогат'!J48</f>
        <v>75559.22999999486</v>
      </c>
      <c r="I50" s="36">
        <f>'[1]вспомогат'!K48</f>
        <v>99.9456666099615</v>
      </c>
      <c r="J50" s="37">
        <f>'[1]вспомогат'!L48</f>
        <v>-10003.340000007302</v>
      </c>
    </row>
    <row r="51" spans="1:10" ht="14.25" customHeight="1">
      <c r="A51" s="47" t="s">
        <v>53</v>
      </c>
      <c r="B51" s="44">
        <f>'[1]вспомогат'!B49</f>
        <v>19071230</v>
      </c>
      <c r="C51" s="44">
        <f>'[1]вспомогат'!C49</f>
        <v>11868795</v>
      </c>
      <c r="D51" s="44">
        <f>'[1]вспомогат'!D49</f>
        <v>1699100</v>
      </c>
      <c r="E51" s="33">
        <f>'[1]вспомогат'!G49</f>
        <v>13321116.299999999</v>
      </c>
      <c r="F51" s="38">
        <f>'[1]вспомогат'!H49</f>
        <v>2394804.67</v>
      </c>
      <c r="G51" s="39">
        <f>'[1]вспомогат'!I49</f>
        <v>140.94548113707256</v>
      </c>
      <c r="H51" s="35">
        <f>'[1]вспомогат'!J49</f>
        <v>695704.6699999999</v>
      </c>
      <c r="I51" s="36">
        <f>'[1]вспомогат'!K49</f>
        <v>112.23646798179597</v>
      </c>
      <c r="J51" s="37">
        <f>'[1]вспомогат'!L49</f>
        <v>1452321.2999999989</v>
      </c>
    </row>
    <row r="52" spans="1:10" ht="14.25" customHeight="1">
      <c r="A52" s="47" t="s">
        <v>54</v>
      </c>
      <c r="B52" s="44">
        <f>'[1]вспомогат'!B50</f>
        <v>36114796</v>
      </c>
      <c r="C52" s="44">
        <f>'[1]вспомогат'!C50</f>
        <v>21282059</v>
      </c>
      <c r="D52" s="44">
        <f>'[1]вспомогат'!D50</f>
        <v>4522493</v>
      </c>
      <c r="E52" s="33">
        <f>'[1]вспомогат'!G50</f>
        <v>26180682.59</v>
      </c>
      <c r="F52" s="38">
        <f>'[1]вспомогат'!H50</f>
        <v>6670989.580000006</v>
      </c>
      <c r="G52" s="39">
        <f>'[1]вспомогат'!I50</f>
        <v>147.50690780505366</v>
      </c>
      <c r="H52" s="35">
        <f>'[1]вспомогат'!J50</f>
        <v>2148496.5800000057</v>
      </c>
      <c r="I52" s="36">
        <f>'[1]вспомогат'!K50</f>
        <v>123.01762056951351</v>
      </c>
      <c r="J52" s="37">
        <f>'[1]вспомогат'!L50</f>
        <v>4898623.59</v>
      </c>
    </row>
    <row r="53" spans="1:10" ht="14.25" customHeight="1">
      <c r="A53" s="47" t="s">
        <v>55</v>
      </c>
      <c r="B53" s="44">
        <f>'[1]вспомогат'!B51</f>
        <v>27382726</v>
      </c>
      <c r="C53" s="44">
        <f>'[1]вспомогат'!C51</f>
        <v>17890893</v>
      </c>
      <c r="D53" s="44">
        <f>'[1]вспомогат'!D51</f>
        <v>4413938</v>
      </c>
      <c r="E53" s="33">
        <f>'[1]вспомогат'!G51</f>
        <v>19266154.680000003</v>
      </c>
      <c r="F53" s="38">
        <f>'[1]вспомогат'!H51</f>
        <v>4235224.670000002</v>
      </c>
      <c r="G53" s="39">
        <f>'[1]вспомогат'!I51</f>
        <v>95.9511590330449</v>
      </c>
      <c r="H53" s="35">
        <f>'[1]вспомогат'!J51</f>
        <v>-178713.3299999982</v>
      </c>
      <c r="I53" s="36">
        <f>'[1]вспомогат'!K51</f>
        <v>107.68693703550743</v>
      </c>
      <c r="J53" s="37">
        <f>'[1]вспомогат'!L51</f>
        <v>1375261.6800000034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313164620</v>
      </c>
      <c r="D54" s="44">
        <f>'[1]вспомогат'!D52</f>
        <v>47098100</v>
      </c>
      <c r="E54" s="33">
        <f>'[1]вспомогат'!G52</f>
        <v>383101027.8500002</v>
      </c>
      <c r="F54" s="38">
        <f>'[1]вспомогат'!H52</f>
        <v>53569529.86000019</v>
      </c>
      <c r="G54" s="39">
        <f>'[1]вспомогат'!I52</f>
        <v>113.74032043755523</v>
      </c>
      <c r="H54" s="35">
        <f>'[1]вспомогат'!J52</f>
        <v>6471429.860000193</v>
      </c>
      <c r="I54" s="36">
        <f>'[1]вспомогат'!K52</f>
        <v>122.33215484239575</v>
      </c>
      <c r="J54" s="37">
        <f>'[1]вспомогат'!L52</f>
        <v>69936407.8500002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34218379</v>
      </c>
      <c r="D55" s="44">
        <f>'[1]вспомогат'!D53</f>
        <v>7972888</v>
      </c>
      <c r="E55" s="33">
        <f>'[1]вспомогат'!G53</f>
        <v>37669525.26</v>
      </c>
      <c r="F55" s="38">
        <f>'[1]вспомогат'!H53</f>
        <v>7645873.549999993</v>
      </c>
      <c r="G55" s="39">
        <f>'[1]вспомогат'!I53</f>
        <v>95.89841911738874</v>
      </c>
      <c r="H55" s="35">
        <f>'[1]вспомогат'!J53</f>
        <v>-327014.4500000067</v>
      </c>
      <c r="I55" s="36">
        <f>'[1]вспомогат'!K53</f>
        <v>110.08565093045463</v>
      </c>
      <c r="J55" s="37">
        <f>'[1]вспомогат'!L53</f>
        <v>3451146.259999998</v>
      </c>
    </row>
    <row r="56" spans="1:10" ht="14.25" customHeight="1">
      <c r="A56" s="47" t="s">
        <v>58</v>
      </c>
      <c r="B56" s="44">
        <f>'[1]вспомогат'!B54</f>
        <v>12514241</v>
      </c>
      <c r="C56" s="44">
        <f>'[1]вспомогат'!C54</f>
        <v>7950021</v>
      </c>
      <c r="D56" s="44">
        <f>'[1]вспомогат'!D54</f>
        <v>1112112</v>
      </c>
      <c r="E56" s="33">
        <f>'[1]вспомогат'!G54</f>
        <v>8602939.15</v>
      </c>
      <c r="F56" s="38">
        <f>'[1]вспомогат'!H54</f>
        <v>1123761.5999999996</v>
      </c>
      <c r="G56" s="39">
        <f>'[1]вспомогат'!I54</f>
        <v>101.04752039362938</v>
      </c>
      <c r="H56" s="35">
        <f>'[1]вспомогат'!J54</f>
        <v>11649.599999999627</v>
      </c>
      <c r="I56" s="36">
        <f>'[1]вспомогат'!K54</f>
        <v>108.21278522408934</v>
      </c>
      <c r="J56" s="37">
        <f>'[1]вспомогат'!L54</f>
        <v>652918.1500000004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173766447</v>
      </c>
      <c r="D57" s="44">
        <f>'[1]вспомогат'!D55</f>
        <v>23552290</v>
      </c>
      <c r="E57" s="33">
        <f>'[1]вспомогат'!G55</f>
        <v>159239067.79</v>
      </c>
      <c r="F57" s="38">
        <f>'[1]вспомогат'!H55</f>
        <v>26978844.91000001</v>
      </c>
      <c r="G57" s="39">
        <f>'[1]вспомогат'!I55</f>
        <v>114.54871229082188</v>
      </c>
      <c r="H57" s="35">
        <f>'[1]вспомогат'!J55</f>
        <v>3426554.9100000113</v>
      </c>
      <c r="I57" s="36">
        <f>'[1]вспомогат'!K55</f>
        <v>91.63970981693606</v>
      </c>
      <c r="J57" s="37">
        <f>'[1]вспомогат'!L55</f>
        <v>-14527379.210000008</v>
      </c>
    </row>
    <row r="58" spans="1:10" ht="14.25" customHeight="1">
      <c r="A58" s="47" t="s">
        <v>60</v>
      </c>
      <c r="B58" s="44">
        <f>'[1]вспомогат'!B56</f>
        <v>57582320</v>
      </c>
      <c r="C58" s="44">
        <f>'[1]вспомогат'!C56</f>
        <v>36349319</v>
      </c>
      <c r="D58" s="44">
        <f>'[1]вспомогат'!D56</f>
        <v>11767219</v>
      </c>
      <c r="E58" s="33">
        <f>'[1]вспомогат'!G56</f>
        <v>38324573.58999999</v>
      </c>
      <c r="F58" s="38">
        <f>'[1]вспомогат'!H56</f>
        <v>9501615.23999999</v>
      </c>
      <c r="G58" s="39">
        <f>'[1]вспомогат'!I56</f>
        <v>80.74648088048664</v>
      </c>
      <c r="H58" s="35">
        <f>'[1]вспомогат'!J56</f>
        <v>-2265603.760000009</v>
      </c>
      <c r="I58" s="36">
        <f>'[1]вспомогат'!K56</f>
        <v>105.43408967304171</v>
      </c>
      <c r="J58" s="37">
        <f>'[1]вспомогат'!L56</f>
        <v>1975254.5899999887</v>
      </c>
    </row>
    <row r="59" spans="1:10" ht="14.25" customHeight="1">
      <c r="A59" s="47" t="s">
        <v>61</v>
      </c>
      <c r="B59" s="44">
        <f>'[1]вспомогат'!B57</f>
        <v>12891700</v>
      </c>
      <c r="C59" s="44">
        <f>'[1]вспомогат'!C57</f>
        <v>7237620</v>
      </c>
      <c r="D59" s="44">
        <f>'[1]вспомогат'!D57</f>
        <v>2216200</v>
      </c>
      <c r="E59" s="33">
        <f>'[1]вспомогат'!G57</f>
        <v>9036227.26</v>
      </c>
      <c r="F59" s="38">
        <f>'[1]вспомогат'!H57</f>
        <v>1750387.0900000008</v>
      </c>
      <c r="G59" s="39">
        <f>'[1]вспомогат'!I57</f>
        <v>78.98145880335713</v>
      </c>
      <c r="H59" s="35">
        <f>'[1]вспомогат'!J57</f>
        <v>-465812.9099999992</v>
      </c>
      <c r="I59" s="36">
        <f>'[1]вспомогат'!K57</f>
        <v>124.85081090192631</v>
      </c>
      <c r="J59" s="37">
        <f>'[1]вспомогат'!L57</f>
        <v>1798607.2599999998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13102620</v>
      </c>
      <c r="D60" s="44">
        <f>'[1]вспомогат'!D58</f>
        <v>2791280</v>
      </c>
      <c r="E60" s="33">
        <f>'[1]вспомогат'!G58</f>
        <v>15274143.48</v>
      </c>
      <c r="F60" s="38">
        <f>'[1]вспомогат'!H58</f>
        <v>2801907.7700000014</v>
      </c>
      <c r="G60" s="39">
        <f>'[1]вспомогат'!I58</f>
        <v>100.38074897538051</v>
      </c>
      <c r="H60" s="35">
        <f>'[1]вспомогат'!J58</f>
        <v>10627.770000001416</v>
      </c>
      <c r="I60" s="36">
        <f>'[1]вспомогат'!K58</f>
        <v>116.57320047440894</v>
      </c>
      <c r="J60" s="37">
        <f>'[1]вспомогат'!L58</f>
        <v>2171523.4800000004</v>
      </c>
    </row>
    <row r="61" spans="1:10" ht="14.25" customHeight="1">
      <c r="A61" s="47" t="s">
        <v>63</v>
      </c>
      <c r="B61" s="44">
        <f>'[1]вспомогат'!B59</f>
        <v>23839040</v>
      </c>
      <c r="C61" s="44">
        <f>'[1]вспомогат'!C59</f>
        <v>15209840</v>
      </c>
      <c r="D61" s="44">
        <f>'[1]вспомогат'!D59</f>
        <v>2683860</v>
      </c>
      <c r="E61" s="33">
        <f>'[1]вспомогат'!G59</f>
        <v>16028766.36</v>
      </c>
      <c r="F61" s="38">
        <f>'[1]вспомогат'!H59</f>
        <v>2748435.549999999</v>
      </c>
      <c r="G61" s="39">
        <f>'[1]вспомогат'!I59</f>
        <v>102.4060699887475</v>
      </c>
      <c r="H61" s="35">
        <f>'[1]вспомогат'!J59</f>
        <v>64575.54999999888</v>
      </c>
      <c r="I61" s="36">
        <f>'[1]вспомогат'!K59</f>
        <v>105.38418786785397</v>
      </c>
      <c r="J61" s="37">
        <f>'[1]вспомогат'!L59</f>
        <v>818926.3599999994</v>
      </c>
    </row>
    <row r="62" spans="1:10" ht="14.25" customHeight="1">
      <c r="A62" s="47" t="s">
        <v>64</v>
      </c>
      <c r="B62" s="44">
        <f>'[1]вспомогат'!B60</f>
        <v>70941800</v>
      </c>
      <c r="C62" s="44">
        <f>'[1]вспомогат'!C60</f>
        <v>45891216</v>
      </c>
      <c r="D62" s="44">
        <f>'[1]вспомогат'!D60</f>
        <v>7609867</v>
      </c>
      <c r="E62" s="33">
        <f>'[1]вспомогат'!G60</f>
        <v>51422188.64999999</v>
      </c>
      <c r="F62" s="38">
        <f>'[1]вспомогат'!H60</f>
        <v>8241825.090000004</v>
      </c>
      <c r="G62" s="39">
        <f>'[1]вспомогат'!I60</f>
        <v>108.3044564379378</v>
      </c>
      <c r="H62" s="35">
        <f>'[1]вспомогат'!J60</f>
        <v>631958.0900000036</v>
      </c>
      <c r="I62" s="36">
        <f>'[1]вспомогат'!K60</f>
        <v>112.05235583646333</v>
      </c>
      <c r="J62" s="37">
        <f>'[1]вспомогат'!L60</f>
        <v>5530972.649999991</v>
      </c>
    </row>
    <row r="63" spans="1:10" ht="14.25" customHeight="1">
      <c r="A63" s="47" t="s">
        <v>65</v>
      </c>
      <c r="B63" s="44">
        <f>'[1]вспомогат'!B61</f>
        <v>17938500</v>
      </c>
      <c r="C63" s="44">
        <f>'[1]вспомогат'!C61</f>
        <v>10613668</v>
      </c>
      <c r="D63" s="44">
        <f>'[1]вспомогат'!D61</f>
        <v>2366549</v>
      </c>
      <c r="E63" s="33">
        <f>'[1]вспомогат'!G61</f>
        <v>11214347.780000001</v>
      </c>
      <c r="F63" s="38">
        <f>'[1]вспомогат'!H61</f>
        <v>2095931.7500000019</v>
      </c>
      <c r="G63" s="39">
        <f>'[1]вспомогат'!I61</f>
        <v>88.56489977600303</v>
      </c>
      <c r="H63" s="35">
        <f>'[1]вспомогат'!J61</f>
        <v>-270617.24999999814</v>
      </c>
      <c r="I63" s="36">
        <f>'[1]вспомогат'!K61</f>
        <v>105.65949283508775</v>
      </c>
      <c r="J63" s="37">
        <f>'[1]вспомогат'!L61</f>
        <v>600679.7800000012</v>
      </c>
    </row>
    <row r="64" spans="1:10" ht="14.25" customHeight="1">
      <c r="A64" s="47" t="s">
        <v>66</v>
      </c>
      <c r="B64" s="44">
        <f>'[1]вспомогат'!B62</f>
        <v>18691506</v>
      </c>
      <c r="C64" s="44">
        <f>'[1]вспомогат'!C62</f>
        <v>12370654</v>
      </c>
      <c r="D64" s="44">
        <f>'[1]вспомогат'!D62</f>
        <v>1617369</v>
      </c>
      <c r="E64" s="33">
        <f>'[1]вспомогат'!G62</f>
        <v>13032222.589999994</v>
      </c>
      <c r="F64" s="38">
        <f>'[1]вспомогат'!H62</f>
        <v>2330317.6099999957</v>
      </c>
      <c r="G64" s="39">
        <f>'[1]вспомогат'!I62</f>
        <v>144.08076388257695</v>
      </c>
      <c r="H64" s="35">
        <f>'[1]вспомогат'!J62</f>
        <v>712948.6099999957</v>
      </c>
      <c r="I64" s="36">
        <f>'[1]вспомогат'!K62</f>
        <v>105.3478869427598</v>
      </c>
      <c r="J64" s="37">
        <f>'[1]вспомогат'!L62</f>
        <v>661568.5899999943</v>
      </c>
    </row>
    <row r="65" spans="1:10" ht="14.25" customHeight="1">
      <c r="A65" s="47" t="s">
        <v>67</v>
      </c>
      <c r="B65" s="44">
        <f>'[1]вспомогат'!B63</f>
        <v>35682700</v>
      </c>
      <c r="C65" s="44">
        <f>'[1]вспомогат'!C63</f>
        <v>17156870</v>
      </c>
      <c r="D65" s="44">
        <f>'[1]вспомогат'!D63</f>
        <v>7418650</v>
      </c>
      <c r="E65" s="33">
        <f>'[1]вспомогат'!G63</f>
        <v>18633773.4</v>
      </c>
      <c r="F65" s="38">
        <f>'[1]вспомогат'!H63</f>
        <v>3716370.2799999975</v>
      </c>
      <c r="G65" s="39">
        <f>'[1]вспомогат'!I63</f>
        <v>50.094967143617744</v>
      </c>
      <c r="H65" s="35">
        <f>'[1]вспомогат'!J63</f>
        <v>-3702279.7200000025</v>
      </c>
      <c r="I65" s="36">
        <f>'[1]вспомогат'!K63</f>
        <v>108.60823331994705</v>
      </c>
      <c r="J65" s="37">
        <f>'[1]вспомогат'!L63</f>
        <v>1476903.3999999985</v>
      </c>
    </row>
    <row r="66" spans="1:10" ht="14.25" customHeight="1">
      <c r="A66" s="47" t="s">
        <v>68</v>
      </c>
      <c r="B66" s="44">
        <f>'[1]вспомогат'!B64</f>
        <v>110679135</v>
      </c>
      <c r="C66" s="44">
        <f>'[1]вспомогат'!C64</f>
        <v>72895595</v>
      </c>
      <c r="D66" s="44">
        <f>'[1]вспомогат'!D64</f>
        <v>16389235</v>
      </c>
      <c r="E66" s="33">
        <f>'[1]вспомогат'!G64</f>
        <v>76046190.86</v>
      </c>
      <c r="F66" s="38">
        <f>'[1]вспомогат'!H64</f>
        <v>10336526.29</v>
      </c>
      <c r="G66" s="39">
        <f>'[1]вспомогат'!I64</f>
        <v>63.06899797336483</v>
      </c>
      <c r="H66" s="35">
        <f>'[1]вспомогат'!J64</f>
        <v>-6052708.710000001</v>
      </c>
      <c r="I66" s="36">
        <f>'[1]вспомогат'!K64</f>
        <v>104.32206618246273</v>
      </c>
      <c r="J66" s="37">
        <f>'[1]вспомогат'!L64</f>
        <v>3150595.8599999994</v>
      </c>
    </row>
    <row r="67" spans="1:10" ht="14.25" customHeight="1">
      <c r="A67" s="47" t="s">
        <v>69</v>
      </c>
      <c r="B67" s="44">
        <f>'[1]вспомогат'!B65</f>
        <v>95029034</v>
      </c>
      <c r="C67" s="44">
        <f>'[1]вспомогат'!C65</f>
        <v>62194824</v>
      </c>
      <c r="D67" s="44">
        <f>'[1]вспомогат'!D65</f>
        <v>7868757</v>
      </c>
      <c r="E67" s="33">
        <f>'[1]вспомогат'!G65</f>
        <v>63267188.34</v>
      </c>
      <c r="F67" s="38">
        <f>'[1]вспомогат'!H65</f>
        <v>8257824.660000019</v>
      </c>
      <c r="G67" s="39">
        <f>'[1]вспомогат'!I65</f>
        <v>104.94446149499875</v>
      </c>
      <c r="H67" s="35">
        <f>'[1]вспомогат'!J65</f>
        <v>389067.6600000188</v>
      </c>
      <c r="I67" s="36">
        <f>'[1]вспомогат'!K65</f>
        <v>101.72420190464723</v>
      </c>
      <c r="J67" s="37">
        <f>'[1]вспомогат'!L65</f>
        <v>1072364.3400000036</v>
      </c>
    </row>
    <row r="68" spans="1:10" ht="14.25" customHeight="1">
      <c r="A68" s="47" t="s">
        <v>70</v>
      </c>
      <c r="B68" s="44">
        <f>'[1]вспомогат'!B66</f>
        <v>62039392</v>
      </c>
      <c r="C68" s="44">
        <f>'[1]вспомогат'!C66</f>
        <v>41820376</v>
      </c>
      <c r="D68" s="44">
        <f>'[1]вспомогат'!D66</f>
        <v>8068051</v>
      </c>
      <c r="E68" s="33">
        <f>'[1]вспомогат'!G66</f>
        <v>46141966.129999995</v>
      </c>
      <c r="F68" s="38">
        <f>'[1]вспомогат'!H66</f>
        <v>5982385.869999997</v>
      </c>
      <c r="G68" s="39">
        <f>'[1]вспомогат'!I66</f>
        <v>74.1490834651392</v>
      </c>
      <c r="H68" s="35">
        <f>'[1]вспомогат'!J66</f>
        <v>-2085665.1300000027</v>
      </c>
      <c r="I68" s="36">
        <f>'[1]вспомогат'!K66</f>
        <v>110.33369506290424</v>
      </c>
      <c r="J68" s="37">
        <f>'[1]вспомогат'!L66</f>
        <v>4321590.129999995</v>
      </c>
    </row>
    <row r="69" spans="1:10" ht="14.25" customHeight="1">
      <c r="A69" s="47" t="s">
        <v>71</v>
      </c>
      <c r="B69" s="44">
        <f>'[1]вспомогат'!B67</f>
        <v>909657875</v>
      </c>
      <c r="C69" s="44">
        <f>'[1]вспомогат'!C67</f>
        <v>606574434</v>
      </c>
      <c r="D69" s="44">
        <f>'[1]вспомогат'!D67</f>
        <v>81281135</v>
      </c>
      <c r="E69" s="33">
        <f>'[1]вспомогат'!G67</f>
        <v>622284217.4799999</v>
      </c>
      <c r="F69" s="38">
        <f>'[1]вспомогат'!H67</f>
        <v>74747578.71999991</v>
      </c>
      <c r="G69" s="39">
        <f>'[1]вспомогат'!I67</f>
        <v>91.96178020890076</v>
      </c>
      <c r="H69" s="35">
        <f>'[1]вспомогат'!J67</f>
        <v>-6533556.280000091</v>
      </c>
      <c r="I69" s="36">
        <f>'[1]вспомогат'!K67</f>
        <v>102.58991849959833</v>
      </c>
      <c r="J69" s="37">
        <f>'[1]вспомогат'!L67</f>
        <v>15709783.4799999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4305950000</v>
      </c>
      <c r="D70" s="44">
        <f>'[1]вспомогат'!D68</f>
        <v>563940000</v>
      </c>
      <c r="E70" s="33">
        <f>'[1]вспомогат'!G68</f>
        <v>4550101865.459999</v>
      </c>
      <c r="F70" s="38">
        <f>'[1]вспомогат'!H68</f>
        <v>600585271.0900011</v>
      </c>
      <c r="G70" s="39">
        <f>'[1]вспомогат'!I68</f>
        <v>106.49807977621752</v>
      </c>
      <c r="H70" s="35">
        <f>'[1]вспомогат'!J68</f>
        <v>36645271.090001106</v>
      </c>
      <c r="I70" s="36">
        <f>'[1]вспомогат'!K68</f>
        <v>105.67010451723775</v>
      </c>
      <c r="J70" s="37">
        <f>'[1]вспомогат'!L68</f>
        <v>244151865.45999908</v>
      </c>
    </row>
    <row r="71" spans="1:10" ht="14.25" customHeight="1">
      <c r="A71" s="47" t="s">
        <v>73</v>
      </c>
      <c r="B71" s="44">
        <f>'[1]вспомогат'!B69</f>
        <v>23611545</v>
      </c>
      <c r="C71" s="44">
        <f>'[1]вспомогат'!C69</f>
        <v>14234799</v>
      </c>
      <c r="D71" s="44">
        <f>'[1]вспомогат'!D69</f>
        <v>1888471</v>
      </c>
      <c r="E71" s="33">
        <f>'[1]вспомогат'!G69</f>
        <v>17367081.419999998</v>
      </c>
      <c r="F71" s="38">
        <f>'[1]вспомогат'!H69</f>
        <v>5306801.440000001</v>
      </c>
      <c r="G71" s="39">
        <f>'[1]вспомогат'!I69</f>
        <v>281.01048096581843</v>
      </c>
      <c r="H71" s="35">
        <f>'[1]вспомогат'!J69</f>
        <v>3418330.4400000013</v>
      </c>
      <c r="I71" s="36">
        <f>'[1]вспомогат'!K69</f>
        <v>122.00440216964074</v>
      </c>
      <c r="J71" s="37">
        <f>'[1]вспомогат'!L69</f>
        <v>3132282.419999998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18111352</v>
      </c>
      <c r="D72" s="44">
        <f>'[1]вспомогат'!D70</f>
        <v>2576391</v>
      </c>
      <c r="E72" s="33">
        <f>'[1]вспомогат'!G70</f>
        <v>19762122.919999998</v>
      </c>
      <c r="F72" s="38">
        <f>'[1]вспомогат'!H70</f>
        <v>3795359.5</v>
      </c>
      <c r="G72" s="39">
        <f>'[1]вспомогат'!I70</f>
        <v>147.31302430415258</v>
      </c>
      <c r="H72" s="35">
        <f>'[1]вспомогат'!J70</f>
        <v>1218968.5</v>
      </c>
      <c r="I72" s="36">
        <f>'[1]вспомогат'!K70</f>
        <v>109.11456483204567</v>
      </c>
      <c r="J72" s="37">
        <f>'[1]вспомогат'!L70</f>
        <v>1650770.919999998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24140338</v>
      </c>
      <c r="D73" s="44">
        <f>'[1]вспомогат'!D71</f>
        <v>3439511</v>
      </c>
      <c r="E73" s="33">
        <f>'[1]вспомогат'!G71</f>
        <v>26677026.68</v>
      </c>
      <c r="F73" s="38">
        <f>'[1]вспомогат'!H71</f>
        <v>3182336.030000001</v>
      </c>
      <c r="G73" s="39">
        <f>'[1]вспомогат'!I71</f>
        <v>92.52292055469516</v>
      </c>
      <c r="H73" s="35">
        <f>'[1]вспомогат'!J71</f>
        <v>-257174.9699999988</v>
      </c>
      <c r="I73" s="36">
        <f>'[1]вспомогат'!K71</f>
        <v>110.5080909803334</v>
      </c>
      <c r="J73" s="37">
        <f>'[1]вспомогат'!L71</f>
        <v>2536688.6799999997</v>
      </c>
    </row>
    <row r="74" spans="1:10" ht="14.25" customHeight="1">
      <c r="A74" s="47" t="s">
        <v>76</v>
      </c>
      <c r="B74" s="44">
        <f>'[1]вспомогат'!B72</f>
        <v>249484300</v>
      </c>
      <c r="C74" s="44">
        <f>'[1]вспомогат'!C72</f>
        <v>170149771</v>
      </c>
      <c r="D74" s="44">
        <f>'[1]вспомогат'!D72</f>
        <v>59557868</v>
      </c>
      <c r="E74" s="33">
        <f>'[1]вспомогат'!G72</f>
        <v>207842266.81</v>
      </c>
      <c r="F74" s="38">
        <f>'[1]вспомогат'!H72</f>
        <v>44791677.28</v>
      </c>
      <c r="G74" s="39">
        <f>'[1]вспомогат'!I72</f>
        <v>75.2069857168158</v>
      </c>
      <c r="H74" s="35">
        <f>'[1]вспомогат'!J72</f>
        <v>-14766190.719999999</v>
      </c>
      <c r="I74" s="36">
        <f>'[1]вспомогат'!K72</f>
        <v>122.15253984091463</v>
      </c>
      <c r="J74" s="37">
        <f>'[1]вспомогат'!L72</f>
        <v>37692495.81</v>
      </c>
    </row>
    <row r="75" spans="1:10" ht="14.25" customHeight="1">
      <c r="A75" s="47" t="s">
        <v>77</v>
      </c>
      <c r="B75" s="44">
        <f>'[1]вспомогат'!B73</f>
        <v>27825474</v>
      </c>
      <c r="C75" s="44">
        <f>'[1]вспомогат'!C73</f>
        <v>17735019</v>
      </c>
      <c r="D75" s="44">
        <f>'[1]вспомогат'!D73</f>
        <v>2128381</v>
      </c>
      <c r="E75" s="33">
        <f>'[1]вспомогат'!G73</f>
        <v>18806654.619999997</v>
      </c>
      <c r="F75" s="38">
        <f>'[1]вспомогат'!H73</f>
        <v>2591597.0900000017</v>
      </c>
      <c r="G75" s="39">
        <f>'[1]вспомогат'!I73</f>
        <v>121.76377678620518</v>
      </c>
      <c r="H75" s="35">
        <f>'[1]вспомогат'!J73</f>
        <v>463216.0900000017</v>
      </c>
      <c r="I75" s="36">
        <f>'[1]вспомогат'!K73</f>
        <v>106.04248363083228</v>
      </c>
      <c r="J75" s="37">
        <f>'[1]вспомогат'!L73</f>
        <v>1071635.6199999973</v>
      </c>
    </row>
    <row r="76" spans="1:10" ht="14.25" customHeight="1">
      <c r="A76" s="47" t="s">
        <v>78</v>
      </c>
      <c r="B76" s="44">
        <f>'[1]вспомогат'!B74</f>
        <v>748400000</v>
      </c>
      <c r="C76" s="44">
        <f>'[1]вспомогат'!C74</f>
        <v>491339000</v>
      </c>
      <c r="D76" s="44">
        <f>'[1]вспомогат'!D74</f>
        <v>67344000</v>
      </c>
      <c r="E76" s="33">
        <f>'[1]вспомогат'!G74</f>
        <v>501125696.0499997</v>
      </c>
      <c r="F76" s="38">
        <f>'[1]вспомогат'!H74</f>
        <v>69405481.5199998</v>
      </c>
      <c r="G76" s="39">
        <f>'[1]вспомогат'!I74</f>
        <v>103.06112128771649</v>
      </c>
      <c r="H76" s="35">
        <f>'[1]вспомогат'!J74</f>
        <v>2061481.519999802</v>
      </c>
      <c r="I76" s="36">
        <f>'[1]вспомогат'!K74</f>
        <v>101.99184189531051</v>
      </c>
      <c r="J76" s="37">
        <f>'[1]вспомогат'!L74</f>
        <v>9786696.049999714</v>
      </c>
    </row>
    <row r="77" spans="1:10" ht="14.25" customHeight="1">
      <c r="A77" s="47" t="s">
        <v>79</v>
      </c>
      <c r="B77" s="44">
        <f>'[1]вспомогат'!B75</f>
        <v>26670600</v>
      </c>
      <c r="C77" s="44">
        <f>'[1]вспомогат'!C75</f>
        <v>15499604</v>
      </c>
      <c r="D77" s="44">
        <f>'[1]вспомогат'!D75</f>
        <v>4584998</v>
      </c>
      <c r="E77" s="33">
        <f>'[1]вспомогат'!G75</f>
        <v>17326336.84</v>
      </c>
      <c r="F77" s="38">
        <f>'[1]вспомогат'!H75</f>
        <v>4528026.330000002</v>
      </c>
      <c r="G77" s="39">
        <f>'[1]вспомогат'!I75</f>
        <v>98.75743304577236</v>
      </c>
      <c r="H77" s="35">
        <f>'[1]вспомогат'!J75</f>
        <v>-56971.66999999806</v>
      </c>
      <c r="I77" s="36">
        <f>'[1]вспомогат'!K75</f>
        <v>111.78567426625867</v>
      </c>
      <c r="J77" s="37">
        <f>'[1]вспомогат'!L75</f>
        <v>1826732.8399999999</v>
      </c>
    </row>
    <row r="78" spans="1:10" ht="14.25" customHeight="1">
      <c r="A78" s="47" t="s">
        <v>80</v>
      </c>
      <c r="B78" s="44">
        <f>'[1]вспомогат'!B76</f>
        <v>55160214</v>
      </c>
      <c r="C78" s="44">
        <f>'[1]вспомогат'!C76</f>
        <v>37177539</v>
      </c>
      <c r="D78" s="44">
        <f>'[1]вспомогат'!D76</f>
        <v>8225740</v>
      </c>
      <c r="E78" s="33">
        <f>'[1]вспомогат'!G76</f>
        <v>36284878.17</v>
      </c>
      <c r="F78" s="38">
        <f>'[1]вспомогат'!H76</f>
        <v>8369257.010000005</v>
      </c>
      <c r="G78" s="39">
        <f>'[1]вспомогат'!I76</f>
        <v>101.74473068684404</v>
      </c>
      <c r="H78" s="35">
        <f>'[1]вспомогат'!J76</f>
        <v>143517.01000000536</v>
      </c>
      <c r="I78" s="36">
        <f>'[1]вспомогат'!K76</f>
        <v>97.59892436667205</v>
      </c>
      <c r="J78" s="37">
        <f>'[1]вспомогат'!L76</f>
        <v>-892660.8299999982</v>
      </c>
    </row>
    <row r="79" spans="1:10" ht="14.25" customHeight="1">
      <c r="A79" s="47" t="s">
        <v>81</v>
      </c>
      <c r="B79" s="44">
        <f>'[1]вспомогат'!B77</f>
        <v>27606433</v>
      </c>
      <c r="C79" s="44">
        <f>'[1]вспомогат'!C77</f>
        <v>20637762</v>
      </c>
      <c r="D79" s="44">
        <f>'[1]вспомогат'!D77</f>
        <v>6193961</v>
      </c>
      <c r="E79" s="33">
        <f>'[1]вспомогат'!G77</f>
        <v>21984913.29</v>
      </c>
      <c r="F79" s="38">
        <f>'[1]вспомогат'!H77</f>
        <v>5101902.23</v>
      </c>
      <c r="G79" s="39">
        <f>'[1]вспомогат'!I77</f>
        <v>82.36897568454177</v>
      </c>
      <c r="H79" s="35">
        <f>'[1]вспомогат'!J77</f>
        <v>-1092058.7699999996</v>
      </c>
      <c r="I79" s="36">
        <f>'[1]вспомогат'!K77</f>
        <v>106.52760357445734</v>
      </c>
      <c r="J79" s="37">
        <f>'[1]вспомогат'!L77</f>
        <v>1347151.289999999</v>
      </c>
    </row>
    <row r="80" spans="1:10" ht="14.25" customHeight="1">
      <c r="A80" s="47" t="s">
        <v>82</v>
      </c>
      <c r="B80" s="44">
        <f>'[1]вспомогат'!B78</f>
        <v>55591700</v>
      </c>
      <c r="C80" s="44">
        <f>'[1]вспомогат'!C78</f>
        <v>34094274</v>
      </c>
      <c r="D80" s="44">
        <f>'[1]вспомогат'!D78</f>
        <v>6106185</v>
      </c>
      <c r="E80" s="33">
        <f>'[1]вспомогат'!G78</f>
        <v>36539400.98</v>
      </c>
      <c r="F80" s="38">
        <f>'[1]вспомогат'!H78</f>
        <v>6182287.079999998</v>
      </c>
      <c r="G80" s="39">
        <f>'[1]вспомогат'!I78</f>
        <v>101.24631140392894</v>
      </c>
      <c r="H80" s="35">
        <f>'[1]вспомогат'!J78</f>
        <v>76102.07999999821</v>
      </c>
      <c r="I80" s="36">
        <f>'[1]вспомогат'!K78</f>
        <v>107.1716646026837</v>
      </c>
      <c r="J80" s="37">
        <f>'[1]вспомогат'!L78</f>
        <v>2445126.9799999967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10874971</v>
      </c>
      <c r="D81" s="44">
        <f>'[1]вспомогат'!D79</f>
        <v>1003502</v>
      </c>
      <c r="E81" s="33">
        <f>'[1]вспомогат'!G79</f>
        <v>7835702.84</v>
      </c>
      <c r="F81" s="38">
        <f>'[1]вспомогат'!H79</f>
        <v>1050306.2400000012</v>
      </c>
      <c r="G81" s="39">
        <f>'[1]вспомогат'!I79</f>
        <v>104.66409035557488</v>
      </c>
      <c r="H81" s="35">
        <f>'[1]вспомогат'!J79</f>
        <v>46804.240000001155</v>
      </c>
      <c r="I81" s="36">
        <f>'[1]вспомогат'!K79</f>
        <v>72.0526320483981</v>
      </c>
      <c r="J81" s="37">
        <f>'[1]вспомогат'!L79</f>
        <v>-3039268.16</v>
      </c>
    </row>
    <row r="82" spans="1:10" ht="14.25" customHeight="1">
      <c r="A82" s="47" t="s">
        <v>84</v>
      </c>
      <c r="B82" s="44">
        <f>'[1]вспомогат'!B80</f>
        <v>18060318</v>
      </c>
      <c r="C82" s="44">
        <f>'[1]вспомогат'!C80</f>
        <v>10755241</v>
      </c>
      <c r="D82" s="44">
        <f>'[1]вспомогат'!D80</f>
        <v>3543810</v>
      </c>
      <c r="E82" s="33">
        <f>'[1]вспомогат'!G80</f>
        <v>12406662.800000003</v>
      </c>
      <c r="F82" s="38">
        <f>'[1]вспомогат'!H80</f>
        <v>1825340.2800000012</v>
      </c>
      <c r="G82" s="39">
        <f>'[1]вспомогат'!I80</f>
        <v>51.50784833272668</v>
      </c>
      <c r="H82" s="35">
        <f>'[1]вспомогат'!J80</f>
        <v>-1718469.7199999988</v>
      </c>
      <c r="I82" s="36">
        <f>'[1]вспомогат'!K80</f>
        <v>115.35457736372436</v>
      </c>
      <c r="J82" s="37">
        <f>'[1]вспомогат'!L80</f>
        <v>1651421.8000000026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20424380</v>
      </c>
      <c r="D83" s="44">
        <f>'[1]вспомогат'!D81</f>
        <v>5199645</v>
      </c>
      <c r="E83" s="33">
        <f>'[1]вспомогат'!G81</f>
        <v>17732383.3</v>
      </c>
      <c r="F83" s="38">
        <f>'[1]вспомогат'!H81</f>
        <v>3340863.7399999984</v>
      </c>
      <c r="G83" s="39">
        <f>'[1]вспомогат'!I81</f>
        <v>64.2517660340273</v>
      </c>
      <c r="H83" s="35">
        <f>'[1]вспомогат'!J81</f>
        <v>-1858781.2600000016</v>
      </c>
      <c r="I83" s="36">
        <f>'[1]вспомогат'!K81</f>
        <v>86.8196895083229</v>
      </c>
      <c r="J83" s="37">
        <f>'[1]вспомогат'!L81</f>
        <v>-2691996.6999999993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93954619</v>
      </c>
      <c r="D84" s="44">
        <f>'[1]вспомогат'!D82</f>
        <v>14121259</v>
      </c>
      <c r="E84" s="33">
        <f>'[1]вспомогат'!G82</f>
        <v>95338485.12000003</v>
      </c>
      <c r="F84" s="38">
        <f>'[1]вспомогат'!H82</f>
        <v>14224577.280000031</v>
      </c>
      <c r="G84" s="39">
        <f>'[1]вспомогат'!I82</f>
        <v>100.73165062690255</v>
      </c>
      <c r="H84" s="35">
        <f>'[1]вспомогат'!J82</f>
        <v>103318.280000031</v>
      </c>
      <c r="I84" s="36">
        <f>'[1]вспомогат'!K82</f>
        <v>101.47290908603443</v>
      </c>
      <c r="J84" s="37">
        <f>'[1]вспомогат'!L82</f>
        <v>1383866.1200000346</v>
      </c>
    </row>
    <row r="85" spans="1:10" ht="15" customHeight="1">
      <c r="A85" s="48" t="s">
        <v>87</v>
      </c>
      <c r="B85" s="41">
        <f>SUM(B18:B84)</f>
        <v>11765448119</v>
      </c>
      <c r="C85" s="41">
        <f>SUM(C18:C84)</f>
        <v>7736140362</v>
      </c>
      <c r="D85" s="41">
        <f>SUM(D18:D84)</f>
        <v>1161255527</v>
      </c>
      <c r="E85" s="41">
        <f>SUM(E18:E84)</f>
        <v>8199537246.549999</v>
      </c>
      <c r="F85" s="41">
        <f>SUM(F18:F84)</f>
        <v>1189372527.9400008</v>
      </c>
      <c r="G85" s="42">
        <f>F85/D85*100</f>
        <v>102.42125873989497</v>
      </c>
      <c r="H85" s="41">
        <f>SUM(H38:H84)</f>
        <v>29856145.01000101</v>
      </c>
      <c r="I85" s="43">
        <f>E85/C85*100</f>
        <v>105.99002684628383</v>
      </c>
      <c r="J85" s="41">
        <f>SUM(J18:J84)</f>
        <v>463396884.549999</v>
      </c>
    </row>
    <row r="86" spans="1:10" ht="15.75" customHeight="1">
      <c r="A86" s="49" t="s">
        <v>88</v>
      </c>
      <c r="B86" s="50">
        <f>'[1]вспомогат'!B83</f>
        <v>14410778905</v>
      </c>
      <c r="C86" s="50">
        <f>'[1]вспомогат'!C83</f>
        <v>9624032581</v>
      </c>
      <c r="D86" s="50">
        <f>'[1]вспомогат'!D83</f>
        <v>1726496336</v>
      </c>
      <c r="E86" s="50">
        <f>'[1]вспомогат'!G83</f>
        <v>10284196830.73</v>
      </c>
      <c r="F86" s="50">
        <f>'[1]вспомогат'!H83</f>
        <v>1732955448.050001</v>
      </c>
      <c r="G86" s="51">
        <f>'[1]вспомогат'!I83</f>
        <v>100.37411675399008</v>
      </c>
      <c r="H86" s="50">
        <f>'[1]вспомогат'!J83</f>
        <v>6459112.050001327</v>
      </c>
      <c r="I86" s="51">
        <f>'[1]вспомогат'!K83</f>
        <v>106.85953880739464</v>
      </c>
      <c r="J86" s="50">
        <f>'[1]вспомогат'!L83</f>
        <v>660164249.7299987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31.08.2021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2021-09-02T05:58:27Z</dcterms:created>
  <dcterms:modified xsi:type="dcterms:W3CDTF">2021-09-02T05:58:54Z</dcterms:modified>
  <cp:category/>
  <cp:version/>
  <cp:contentType/>
  <cp:contentStatus/>
</cp:coreProperties>
</file>