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<sst xmlns="http://schemas.openxmlformats.org/spreadsheetml/2006/main" count="94" uniqueCount="89">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</sst>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11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01.10.2021</v>
          </cell>
        </row>
        <row r="6">
          <cell r="G6" t="str">
            <v>Фактично надійшло на 01.10.2021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2644343086</v>
          </cell>
          <cell r="C10">
            <v>2169702911</v>
          </cell>
          <cell r="D10">
            <v>128429690</v>
          </cell>
          <cell r="G10">
            <v>2277612118.5599995</v>
          </cell>
          <cell r="H10">
            <v>11931759.420000076</v>
          </cell>
          <cell r="I10">
            <v>9.290499276296686</v>
          </cell>
          <cell r="J10">
            <v>-116497930.57999992</v>
          </cell>
          <cell r="K10">
            <v>104.97345544465648</v>
          </cell>
          <cell r="L10">
            <v>107909207.55999947</v>
          </cell>
        </row>
        <row r="11">
          <cell r="B11">
            <v>344000</v>
          </cell>
          <cell r="C11">
            <v>324990</v>
          </cell>
          <cell r="D11">
            <v>20410</v>
          </cell>
          <cell r="G11">
            <v>295849.01</v>
          </cell>
          <cell r="H11">
            <v>0</v>
          </cell>
          <cell r="I11">
            <v>0</v>
          </cell>
          <cell r="J11">
            <v>-20410</v>
          </cell>
          <cell r="K11">
            <v>91.03326563894274</v>
          </cell>
          <cell r="L11">
            <v>-29140.98999999999</v>
          </cell>
        </row>
        <row r="12">
          <cell r="B12">
            <v>23700</v>
          </cell>
          <cell r="C12">
            <v>19000</v>
          </cell>
          <cell r="D12">
            <v>2350</v>
          </cell>
          <cell r="G12">
            <v>92156.45</v>
          </cell>
          <cell r="H12">
            <v>0</v>
          </cell>
          <cell r="I12">
            <v>0</v>
          </cell>
          <cell r="J12">
            <v>-2350</v>
          </cell>
          <cell r="K12">
            <v>485.033947368421</v>
          </cell>
          <cell r="L12">
            <v>73156.45</v>
          </cell>
        </row>
        <row r="13">
          <cell r="B13">
            <v>400000</v>
          </cell>
          <cell r="C13">
            <v>349300</v>
          </cell>
          <cell r="D13">
            <v>30700</v>
          </cell>
          <cell r="G13">
            <v>427083.76999999996</v>
          </cell>
          <cell r="H13">
            <v>5400</v>
          </cell>
          <cell r="I13">
            <v>17.58957654723127</v>
          </cell>
          <cell r="J13">
            <v>-25300</v>
          </cell>
          <cell r="K13">
            <v>122.26847122817061</v>
          </cell>
          <cell r="L13">
            <v>77783.76999999996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1476467.44</v>
          </cell>
          <cell r="H14">
            <v>2750</v>
          </cell>
          <cell r="J14">
            <v>2750</v>
          </cell>
          <cell r="K14">
            <v>1476.46744</v>
          </cell>
          <cell r="L14">
            <v>1376467.44</v>
          </cell>
        </row>
        <row r="15">
          <cell r="B15">
            <v>120000</v>
          </cell>
          <cell r="C15">
            <v>120000</v>
          </cell>
          <cell r="D15">
            <v>0</v>
          </cell>
          <cell r="G15">
            <v>119524.61999999998</v>
          </cell>
          <cell r="H15">
            <v>0</v>
          </cell>
          <cell r="J15">
            <v>0</v>
          </cell>
          <cell r="K15">
            <v>99.60384999999998</v>
          </cell>
          <cell r="L15">
            <v>-475.3800000000192</v>
          </cell>
        </row>
        <row r="16">
          <cell r="B16">
            <v>20160201</v>
          </cell>
          <cell r="C16">
            <v>17083257</v>
          </cell>
          <cell r="D16">
            <v>1501335</v>
          </cell>
          <cell r="G16">
            <v>18281635.08</v>
          </cell>
          <cell r="H16">
            <v>247715.27999999747</v>
          </cell>
          <cell r="I16">
            <v>16.499667296106296</v>
          </cell>
          <cell r="J16">
            <v>-1253619.7200000025</v>
          </cell>
          <cell r="K16">
            <v>107.01492742279764</v>
          </cell>
          <cell r="L16">
            <v>1198378.0799999982</v>
          </cell>
        </row>
        <row r="17">
          <cell r="B17">
            <v>66196615</v>
          </cell>
          <cell r="C17">
            <v>55864684</v>
          </cell>
          <cell r="D17">
            <v>8139202</v>
          </cell>
          <cell r="G17">
            <v>48649587.37</v>
          </cell>
          <cell r="H17">
            <v>35011.97999999672</v>
          </cell>
          <cell r="I17">
            <v>0.4301647753673729</v>
          </cell>
          <cell r="J17">
            <v>-8104190.020000003</v>
          </cell>
          <cell r="K17">
            <v>87.08469087554491</v>
          </cell>
          <cell r="L17">
            <v>-7215096.630000003</v>
          </cell>
        </row>
        <row r="18">
          <cell r="B18">
            <v>28075138</v>
          </cell>
          <cell r="C18">
            <v>24450007</v>
          </cell>
          <cell r="D18">
            <v>2727272</v>
          </cell>
          <cell r="G18">
            <v>23502678.140000004</v>
          </cell>
          <cell r="H18">
            <v>34070.87999999896</v>
          </cell>
          <cell r="I18">
            <v>1.249265933137544</v>
          </cell>
          <cell r="J18">
            <v>-2693201.120000001</v>
          </cell>
          <cell r="K18">
            <v>96.12544544465777</v>
          </cell>
          <cell r="L18">
            <v>-947328.8599999957</v>
          </cell>
        </row>
        <row r="19">
          <cell r="B19">
            <v>22563587</v>
          </cell>
          <cell r="C19">
            <v>21053967</v>
          </cell>
          <cell r="D19">
            <v>4418615</v>
          </cell>
          <cell r="G19">
            <v>16788702.479999997</v>
          </cell>
          <cell r="H19">
            <v>80442.66999999993</v>
          </cell>
          <cell r="I19">
            <v>1.820540372944914</v>
          </cell>
          <cell r="J19">
            <v>-4338172.33</v>
          </cell>
          <cell r="K19">
            <v>79.74127859134575</v>
          </cell>
          <cell r="L19">
            <v>-4265264.520000003</v>
          </cell>
        </row>
        <row r="20">
          <cell r="B20">
            <v>22886910</v>
          </cell>
          <cell r="C20">
            <v>19093450</v>
          </cell>
          <cell r="D20">
            <v>4106580</v>
          </cell>
          <cell r="G20">
            <v>20054584.759999998</v>
          </cell>
          <cell r="H20">
            <v>391047.8599999994</v>
          </cell>
          <cell r="I20">
            <v>9.522470279405233</v>
          </cell>
          <cell r="J20">
            <v>-3715532.1400000006</v>
          </cell>
          <cell r="K20">
            <v>105.03384542866795</v>
          </cell>
          <cell r="L20">
            <v>961134.7599999979</v>
          </cell>
        </row>
        <row r="21">
          <cell r="B21">
            <v>23970607</v>
          </cell>
          <cell r="C21">
            <v>20865997</v>
          </cell>
          <cell r="D21">
            <v>3582870</v>
          </cell>
          <cell r="G21">
            <v>18485335.249999996</v>
          </cell>
          <cell r="H21">
            <v>330.2600000016391</v>
          </cell>
          <cell r="I21">
            <v>0.009217750016094334</v>
          </cell>
          <cell r="J21">
            <v>-3582539.7399999984</v>
          </cell>
          <cell r="K21">
            <v>88.59071172108382</v>
          </cell>
          <cell r="L21">
            <v>-2380661.7500000037</v>
          </cell>
        </row>
        <row r="22">
          <cell r="B22">
            <v>42446726</v>
          </cell>
          <cell r="C22">
            <v>35825223</v>
          </cell>
          <cell r="D22">
            <v>3327302</v>
          </cell>
          <cell r="G22">
            <v>32013397.999999993</v>
          </cell>
          <cell r="H22">
            <v>30531.649999994785</v>
          </cell>
          <cell r="I22">
            <v>0.9176098232139669</v>
          </cell>
          <cell r="J22">
            <v>-3296770.350000005</v>
          </cell>
          <cell r="K22">
            <v>89.35994062060686</v>
          </cell>
          <cell r="L22">
            <v>-3811825.0000000075</v>
          </cell>
        </row>
        <row r="23">
          <cell r="B23">
            <v>93615995</v>
          </cell>
          <cell r="C23">
            <v>79050439</v>
          </cell>
          <cell r="D23">
            <v>11698138</v>
          </cell>
          <cell r="G23">
            <v>77648657.45000002</v>
          </cell>
          <cell r="H23">
            <v>276374.89999999106</v>
          </cell>
          <cell r="I23">
            <v>2.3625546219406117</v>
          </cell>
          <cell r="J23">
            <v>-11421763.100000009</v>
          </cell>
          <cell r="K23">
            <v>98.22672515455609</v>
          </cell>
          <cell r="L23">
            <v>-1401781.5499999821</v>
          </cell>
        </row>
        <row r="24">
          <cell r="B24">
            <v>28414475</v>
          </cell>
          <cell r="C24">
            <v>26576475</v>
          </cell>
          <cell r="D24">
            <v>4194000</v>
          </cell>
          <cell r="G24">
            <v>22900486.419999998</v>
          </cell>
          <cell r="H24">
            <v>48996.409999996424</v>
          </cell>
          <cell r="I24">
            <v>1.1682501192178452</v>
          </cell>
          <cell r="J24">
            <v>-4145003.5900000036</v>
          </cell>
          <cell r="K24">
            <v>86.16826129123595</v>
          </cell>
          <cell r="L24">
            <v>-3675988.580000002</v>
          </cell>
        </row>
        <row r="25">
          <cell r="B25">
            <v>34717425</v>
          </cell>
          <cell r="C25">
            <v>29228987</v>
          </cell>
          <cell r="D25">
            <v>3861695</v>
          </cell>
          <cell r="G25">
            <v>27402385.330000006</v>
          </cell>
          <cell r="H25">
            <v>50522.78000000119</v>
          </cell>
          <cell r="I25">
            <v>1.3083058087187411</v>
          </cell>
          <cell r="J25">
            <v>-3811172.219999999</v>
          </cell>
          <cell r="K25">
            <v>93.75071852473027</v>
          </cell>
          <cell r="L25">
            <v>-1826601.6699999943</v>
          </cell>
        </row>
        <row r="26">
          <cell r="B26">
            <v>15682956</v>
          </cell>
          <cell r="C26">
            <v>14003950</v>
          </cell>
          <cell r="D26">
            <v>4942405</v>
          </cell>
          <cell r="G26">
            <v>9149961.689999998</v>
          </cell>
          <cell r="H26">
            <v>34819.11999999918</v>
          </cell>
          <cell r="I26">
            <v>0.7044975067805892</v>
          </cell>
          <cell r="J26">
            <v>-4907585.880000001</v>
          </cell>
          <cell r="K26">
            <v>65.33843444171107</v>
          </cell>
          <cell r="L26">
            <v>-4853988.310000002</v>
          </cell>
        </row>
        <row r="27">
          <cell r="B27">
            <v>30527119</v>
          </cell>
          <cell r="C27">
            <v>24462691</v>
          </cell>
          <cell r="D27">
            <v>4586748</v>
          </cell>
          <cell r="G27">
            <v>23888486.17</v>
          </cell>
          <cell r="H27">
            <v>49851.61999999732</v>
          </cell>
          <cell r="I27">
            <v>1.0868619771567418</v>
          </cell>
          <cell r="J27">
            <v>-4536896.380000003</v>
          </cell>
          <cell r="K27">
            <v>97.65273235883984</v>
          </cell>
          <cell r="L27">
            <v>-574204.8299999982</v>
          </cell>
        </row>
        <row r="28">
          <cell r="B28">
            <v>12575218</v>
          </cell>
          <cell r="C28">
            <v>10040138</v>
          </cell>
          <cell r="D28">
            <v>1585177</v>
          </cell>
          <cell r="G28">
            <v>9407358.279999997</v>
          </cell>
          <cell r="H28">
            <v>57814.53000000119</v>
          </cell>
          <cell r="I28">
            <v>3.647197126882436</v>
          </cell>
          <cell r="J28">
            <v>-1527362.4699999988</v>
          </cell>
          <cell r="K28">
            <v>93.69749977540147</v>
          </cell>
          <cell r="L28">
            <v>-632779.7200000025</v>
          </cell>
        </row>
        <row r="29">
          <cell r="B29">
            <v>74944888</v>
          </cell>
          <cell r="C29">
            <v>65427571</v>
          </cell>
          <cell r="D29">
            <v>7475418</v>
          </cell>
          <cell r="G29">
            <v>57948006.39</v>
          </cell>
          <cell r="H29">
            <v>56495.80999999493</v>
          </cell>
          <cell r="I29">
            <v>0.7557545277066103</v>
          </cell>
          <cell r="J29">
            <v>-7418922.190000005</v>
          </cell>
          <cell r="K29">
            <v>88.56817623567288</v>
          </cell>
          <cell r="L29">
            <v>-7479564.609999999</v>
          </cell>
        </row>
        <row r="30">
          <cell r="B30">
            <v>95370097</v>
          </cell>
          <cell r="C30">
            <v>80277002</v>
          </cell>
          <cell r="D30">
            <v>9103484</v>
          </cell>
          <cell r="G30">
            <v>73523836.12999998</v>
          </cell>
          <cell r="H30">
            <v>76395.42999999225</v>
          </cell>
          <cell r="I30">
            <v>0.839188930303961</v>
          </cell>
          <cell r="J30">
            <v>-9027088.570000008</v>
          </cell>
          <cell r="K30">
            <v>91.58767056348216</v>
          </cell>
          <cell r="L30">
            <v>-6753165.87000002</v>
          </cell>
        </row>
        <row r="31">
          <cell r="B31">
            <v>43435500</v>
          </cell>
          <cell r="C31">
            <v>35092835</v>
          </cell>
          <cell r="D31">
            <v>6262720</v>
          </cell>
          <cell r="G31">
            <v>30031958.79999999</v>
          </cell>
          <cell r="H31">
            <v>95713.85999999568</v>
          </cell>
          <cell r="I31">
            <v>1.5283113407592177</v>
          </cell>
          <cell r="J31">
            <v>-6167006.140000004</v>
          </cell>
          <cell r="K31">
            <v>85.57860543327432</v>
          </cell>
          <cell r="L31">
            <v>-5060876.20000001</v>
          </cell>
        </row>
        <row r="32">
          <cell r="B32">
            <v>82562970</v>
          </cell>
          <cell r="C32">
            <v>70535586</v>
          </cell>
          <cell r="D32">
            <v>14829250</v>
          </cell>
          <cell r="G32">
            <v>63599450.57999998</v>
          </cell>
          <cell r="H32">
            <v>257392.540000014</v>
          </cell>
          <cell r="I32">
            <v>1.735708414114092</v>
          </cell>
          <cell r="J32">
            <v>-14571857.459999986</v>
          </cell>
          <cell r="K32">
            <v>90.16647367188526</v>
          </cell>
          <cell r="L32">
            <v>-6936135.420000017</v>
          </cell>
        </row>
        <row r="33">
          <cell r="B33">
            <v>111000000</v>
          </cell>
          <cell r="C33">
            <v>96644580</v>
          </cell>
          <cell r="D33">
            <v>14596130</v>
          </cell>
          <cell r="G33">
            <v>77481514.57</v>
          </cell>
          <cell r="H33">
            <v>95696.98999999464</v>
          </cell>
          <cell r="I33">
            <v>0.6556326231678852</v>
          </cell>
          <cell r="J33">
            <v>-14500433.010000005</v>
          </cell>
          <cell r="K33">
            <v>80.1716087648164</v>
          </cell>
          <cell r="L33">
            <v>-19163065.430000007</v>
          </cell>
        </row>
        <row r="34">
          <cell r="B34">
            <v>22144180</v>
          </cell>
          <cell r="C34">
            <v>18594546</v>
          </cell>
          <cell r="D34">
            <v>2974890</v>
          </cell>
          <cell r="G34">
            <v>17208252.889999993</v>
          </cell>
          <cell r="H34">
            <v>28382.909999996424</v>
          </cell>
          <cell r="I34">
            <v>0.9540826719642213</v>
          </cell>
          <cell r="J34">
            <v>-2946507.0900000036</v>
          </cell>
          <cell r="K34">
            <v>92.54462512824993</v>
          </cell>
          <cell r="L34">
            <v>-1386293.1100000069</v>
          </cell>
        </row>
        <row r="35">
          <cell r="B35">
            <v>97473165</v>
          </cell>
          <cell r="C35">
            <v>82134770</v>
          </cell>
          <cell r="D35">
            <v>9523044</v>
          </cell>
          <cell r="G35">
            <v>73296168.58</v>
          </cell>
          <cell r="H35">
            <v>231959.48000000417</v>
          </cell>
          <cell r="I35">
            <v>2.4357703272189455</v>
          </cell>
          <cell r="J35">
            <v>-9291084.519999996</v>
          </cell>
          <cell r="K35">
            <v>89.23890403540426</v>
          </cell>
          <cell r="L35">
            <v>-8838601.420000002</v>
          </cell>
        </row>
        <row r="36">
          <cell r="B36">
            <v>26309400</v>
          </cell>
          <cell r="C36">
            <v>21208563</v>
          </cell>
          <cell r="D36">
            <v>3450224</v>
          </cell>
          <cell r="G36">
            <v>20060111.86</v>
          </cell>
          <cell r="H36">
            <v>7375.880000002682</v>
          </cell>
          <cell r="I36">
            <v>0.2137797429964745</v>
          </cell>
          <cell r="J36">
            <v>-3442848.1199999973</v>
          </cell>
          <cell r="K36">
            <v>94.5849648559405</v>
          </cell>
          <cell r="L36">
            <v>-1148451.1400000006</v>
          </cell>
        </row>
        <row r="37">
          <cell r="B37">
            <v>12838300</v>
          </cell>
          <cell r="C37">
            <v>11050000</v>
          </cell>
          <cell r="D37">
            <v>1531400</v>
          </cell>
          <cell r="G37">
            <v>10900293.850000001</v>
          </cell>
          <cell r="H37">
            <v>6548</v>
          </cell>
          <cell r="I37">
            <v>0.42758260415306254</v>
          </cell>
          <cell r="J37">
            <v>-1524852</v>
          </cell>
          <cell r="K37">
            <v>98.6451932126697</v>
          </cell>
          <cell r="L37">
            <v>-149706.1499999985</v>
          </cell>
        </row>
        <row r="38">
          <cell r="B38">
            <v>15119196</v>
          </cell>
          <cell r="C38">
            <v>13154009</v>
          </cell>
          <cell r="D38">
            <v>2441808</v>
          </cell>
          <cell r="G38">
            <v>12268111.03</v>
          </cell>
          <cell r="H38">
            <v>8384.990000000224</v>
          </cell>
          <cell r="I38">
            <v>0.34339268279898433</v>
          </cell>
          <cell r="J38">
            <v>-2433423.01</v>
          </cell>
          <cell r="K38">
            <v>93.26518652982524</v>
          </cell>
          <cell r="L38">
            <v>-885897.9700000007</v>
          </cell>
        </row>
        <row r="39">
          <cell r="B39">
            <v>18653269</v>
          </cell>
          <cell r="C39">
            <v>15895456</v>
          </cell>
          <cell r="D39">
            <v>2368250</v>
          </cell>
          <cell r="G39">
            <v>15850431.999999998</v>
          </cell>
          <cell r="H39">
            <v>23457.72999999672</v>
          </cell>
          <cell r="I39">
            <v>0.9905090256517143</v>
          </cell>
          <cell r="J39">
            <v>-2344792.2700000033</v>
          </cell>
          <cell r="K39">
            <v>99.71674923953108</v>
          </cell>
          <cell r="L39">
            <v>-45024.00000000186</v>
          </cell>
        </row>
        <row r="40">
          <cell r="B40">
            <v>19582000</v>
          </cell>
          <cell r="C40">
            <v>16982030</v>
          </cell>
          <cell r="D40">
            <v>2557730</v>
          </cell>
          <cell r="G40">
            <v>17282833.730000004</v>
          </cell>
          <cell r="H40">
            <v>54748.53000000119</v>
          </cell>
          <cell r="I40">
            <v>2.1405124856807087</v>
          </cell>
          <cell r="J40">
            <v>-2502981.469999999</v>
          </cell>
          <cell r="K40">
            <v>101.77130608060405</v>
          </cell>
          <cell r="L40">
            <v>300803.7300000042</v>
          </cell>
        </row>
        <row r="41">
          <cell r="B41">
            <v>13860049</v>
          </cell>
          <cell r="C41">
            <v>11970641</v>
          </cell>
          <cell r="D41">
            <v>2248408</v>
          </cell>
          <cell r="G41">
            <v>11050079.9</v>
          </cell>
          <cell r="H41">
            <v>1234</v>
          </cell>
          <cell r="I41">
            <v>0.054883277412284596</v>
          </cell>
          <cell r="J41">
            <v>-2247174</v>
          </cell>
          <cell r="K41">
            <v>92.30984288978344</v>
          </cell>
          <cell r="L41">
            <v>-920561.0999999996</v>
          </cell>
        </row>
        <row r="42">
          <cell r="B42">
            <v>62090650</v>
          </cell>
          <cell r="C42">
            <v>52377857</v>
          </cell>
          <cell r="D42">
            <v>7306517</v>
          </cell>
          <cell r="G42">
            <v>45758098.089999996</v>
          </cell>
          <cell r="H42">
            <v>39251.09999999404</v>
          </cell>
          <cell r="I42">
            <v>0.5372067155936822</v>
          </cell>
          <cell r="J42">
            <v>-7267265.900000006</v>
          </cell>
          <cell r="K42">
            <v>87.36153159148911</v>
          </cell>
          <cell r="L42">
            <v>-6619758.910000004</v>
          </cell>
        </row>
        <row r="43">
          <cell r="B43">
            <v>69110296</v>
          </cell>
          <cell r="C43">
            <v>57728129</v>
          </cell>
          <cell r="D43">
            <v>5709413</v>
          </cell>
          <cell r="G43">
            <v>66888545.54999999</v>
          </cell>
          <cell r="H43">
            <v>75362.67000000179</v>
          </cell>
          <cell r="I43">
            <v>1.3199722983781657</v>
          </cell>
          <cell r="J43">
            <v>-5634050.329999998</v>
          </cell>
          <cell r="K43">
            <v>115.86820274393439</v>
          </cell>
          <cell r="L43">
            <v>9160416.54999999</v>
          </cell>
        </row>
        <row r="44">
          <cell r="B44">
            <v>120163430</v>
          </cell>
          <cell r="C44">
            <v>103148921</v>
          </cell>
          <cell r="D44">
            <v>12553950</v>
          </cell>
          <cell r="G44">
            <v>93174968.35000001</v>
          </cell>
          <cell r="H44">
            <v>282731.3600000143</v>
          </cell>
          <cell r="I44">
            <v>2.252130683968108</v>
          </cell>
          <cell r="J44">
            <v>-12271218.639999986</v>
          </cell>
          <cell r="K44">
            <v>90.33053128107855</v>
          </cell>
          <cell r="L44">
            <v>-9973952.649999991</v>
          </cell>
        </row>
        <row r="45">
          <cell r="B45">
            <v>17967550</v>
          </cell>
          <cell r="C45">
            <v>15002474</v>
          </cell>
          <cell r="D45">
            <v>1856350</v>
          </cell>
          <cell r="G45">
            <v>15046940.220000004</v>
          </cell>
          <cell r="H45">
            <v>65771.25999999978</v>
          </cell>
          <cell r="I45">
            <v>3.5430419910038395</v>
          </cell>
          <cell r="J45">
            <v>-1790578.7400000002</v>
          </cell>
          <cell r="K45">
            <v>100.29639258165024</v>
          </cell>
          <cell r="L45">
            <v>44466.220000004396</v>
          </cell>
        </row>
        <row r="46">
          <cell r="B46">
            <v>20127100</v>
          </cell>
          <cell r="C46">
            <v>16262630</v>
          </cell>
          <cell r="D46">
            <v>2997430</v>
          </cell>
          <cell r="G46">
            <v>12960716.97</v>
          </cell>
          <cell r="H46">
            <v>18045.980000000447</v>
          </cell>
          <cell r="I46">
            <v>0.6020484214810837</v>
          </cell>
          <cell r="J46">
            <v>-2979384.0199999996</v>
          </cell>
          <cell r="K46">
            <v>79.69631584805164</v>
          </cell>
          <cell r="L46">
            <v>-3301913.0299999993</v>
          </cell>
        </row>
        <row r="47">
          <cell r="B47">
            <v>75036221</v>
          </cell>
          <cell r="C47">
            <v>62215224</v>
          </cell>
          <cell r="D47">
            <v>8201420</v>
          </cell>
          <cell r="G47">
            <v>54449677.16999999</v>
          </cell>
          <cell r="H47">
            <v>179762.46000000834</v>
          </cell>
          <cell r="I47">
            <v>2.1918455584521745</v>
          </cell>
          <cell r="J47">
            <v>-8021657.539999992</v>
          </cell>
          <cell r="K47">
            <v>87.51825304044552</v>
          </cell>
          <cell r="L47">
            <v>-7765546.830000013</v>
          </cell>
        </row>
        <row r="48">
          <cell r="B48">
            <v>29874036</v>
          </cell>
          <cell r="C48">
            <v>25627271</v>
          </cell>
          <cell r="D48">
            <v>4312105</v>
          </cell>
          <cell r="G48">
            <v>21140093.049999997</v>
          </cell>
          <cell r="H48">
            <v>96276.6799999997</v>
          </cell>
          <cell r="I48">
            <v>2.2327072276764994</v>
          </cell>
          <cell r="J48">
            <v>-4215828.32</v>
          </cell>
          <cell r="K48">
            <v>82.49061341724601</v>
          </cell>
          <cell r="L48">
            <v>-4487177.950000003</v>
          </cell>
        </row>
        <row r="49">
          <cell r="B49">
            <v>19846230</v>
          </cell>
          <cell r="C49">
            <v>17184455</v>
          </cell>
          <cell r="D49">
            <v>2722810</v>
          </cell>
          <cell r="G49">
            <v>15145961.859999998</v>
          </cell>
          <cell r="H49">
            <v>17130.139999998733</v>
          </cell>
          <cell r="I49">
            <v>0.6291346072623037</v>
          </cell>
          <cell r="J49">
            <v>-2705679.8600000013</v>
          </cell>
          <cell r="K49">
            <v>88.1375746859589</v>
          </cell>
          <cell r="L49">
            <v>-2038493.1400000025</v>
          </cell>
        </row>
        <row r="50">
          <cell r="B50">
            <v>36114796</v>
          </cell>
          <cell r="C50">
            <v>30532126</v>
          </cell>
          <cell r="D50">
            <v>4860876</v>
          </cell>
          <cell r="G50">
            <v>30616775.189999998</v>
          </cell>
          <cell r="H50">
            <v>32611.929999999702</v>
          </cell>
          <cell r="I50">
            <v>0.6709064374404881</v>
          </cell>
          <cell r="J50">
            <v>-4828264.07</v>
          </cell>
          <cell r="K50">
            <v>100.27724630115833</v>
          </cell>
          <cell r="L50">
            <v>84649.18999999762</v>
          </cell>
        </row>
        <row r="51">
          <cell r="B51">
            <v>27882726</v>
          </cell>
          <cell r="C51">
            <v>23997111</v>
          </cell>
          <cell r="D51">
            <v>2670587</v>
          </cell>
          <cell r="G51">
            <v>23024757.02</v>
          </cell>
          <cell r="H51">
            <v>49996.72999999672</v>
          </cell>
          <cell r="I51">
            <v>1.872125117062156</v>
          </cell>
          <cell r="J51">
            <v>-2620590.2700000033</v>
          </cell>
          <cell r="K51">
            <v>95.94803732832673</v>
          </cell>
          <cell r="L51">
            <v>-972353.9800000004</v>
          </cell>
        </row>
        <row r="52">
          <cell r="B52">
            <v>540809400</v>
          </cell>
          <cell r="C52">
            <v>454141699</v>
          </cell>
          <cell r="D52">
            <v>48370173</v>
          </cell>
          <cell r="G52">
            <v>429390541.52000004</v>
          </cell>
          <cell r="H52">
            <v>1134107.0400000215</v>
          </cell>
          <cell r="I52">
            <v>2.344641273042421</v>
          </cell>
          <cell r="J52">
            <v>-47236065.95999998</v>
          </cell>
          <cell r="K52">
            <v>94.54990424035033</v>
          </cell>
          <cell r="L52">
            <v>-24751157.47999996</v>
          </cell>
        </row>
        <row r="53">
          <cell r="B53">
            <v>57772743</v>
          </cell>
          <cell r="C53">
            <v>47569254</v>
          </cell>
          <cell r="D53">
            <v>8640179</v>
          </cell>
          <cell r="G53">
            <v>44175727.800000004</v>
          </cell>
          <cell r="H53">
            <v>47381.58000000566</v>
          </cell>
          <cell r="I53">
            <v>0.5483865554174938</v>
          </cell>
          <cell r="J53">
            <v>-8592797.419999994</v>
          </cell>
          <cell r="K53">
            <v>92.86613534027673</v>
          </cell>
          <cell r="L53">
            <v>-3393526.1999999955</v>
          </cell>
        </row>
        <row r="54">
          <cell r="B54">
            <v>12594773</v>
          </cell>
          <cell r="C54">
            <v>10908263</v>
          </cell>
          <cell r="D54">
            <v>1593422</v>
          </cell>
          <cell r="G54">
            <v>9790071.379999999</v>
          </cell>
          <cell r="H54">
            <v>52051.449999999255</v>
          </cell>
          <cell r="I54">
            <v>3.2666456218126303</v>
          </cell>
          <cell r="J54">
            <v>-1541370.5500000007</v>
          </cell>
          <cell r="K54">
            <v>89.74913219455746</v>
          </cell>
          <cell r="L54">
            <v>-1118191.620000001</v>
          </cell>
        </row>
        <row r="55">
          <cell r="B55">
            <v>247090055</v>
          </cell>
          <cell r="C55">
            <v>214667661</v>
          </cell>
          <cell r="D55">
            <v>19418857</v>
          </cell>
          <cell r="G55">
            <v>180478794.96000007</v>
          </cell>
          <cell r="H55">
            <v>263725.0600000024</v>
          </cell>
          <cell r="I55">
            <v>1.358087450770158</v>
          </cell>
          <cell r="J55">
            <v>-19155131.939999998</v>
          </cell>
          <cell r="K55">
            <v>84.07358337965962</v>
          </cell>
          <cell r="L55">
            <v>-34188866.03999993</v>
          </cell>
        </row>
        <row r="56">
          <cell r="B56">
            <v>57582320</v>
          </cell>
          <cell r="C56">
            <v>48780573</v>
          </cell>
          <cell r="D56">
            <v>7171327</v>
          </cell>
          <cell r="G56">
            <v>44883617.919999994</v>
          </cell>
          <cell r="H56">
            <v>3214.0000000074506</v>
          </cell>
          <cell r="I56">
            <v>0.04481736783174788</v>
          </cell>
          <cell r="J56">
            <v>-7168112.999999993</v>
          </cell>
          <cell r="K56">
            <v>92.01125603834132</v>
          </cell>
          <cell r="L56">
            <v>-3896955.0800000057</v>
          </cell>
        </row>
        <row r="57">
          <cell r="B57">
            <v>13710331</v>
          </cell>
          <cell r="C57">
            <v>11207653</v>
          </cell>
          <cell r="D57">
            <v>1968481</v>
          </cell>
          <cell r="G57">
            <v>11163171.53</v>
          </cell>
          <cell r="H57">
            <v>32370.31000000052</v>
          </cell>
          <cell r="I57">
            <v>1.644430908908977</v>
          </cell>
          <cell r="J57">
            <v>-1936110.6899999995</v>
          </cell>
          <cell r="K57">
            <v>99.60311521065115</v>
          </cell>
          <cell r="L57">
            <v>-44481.47000000067</v>
          </cell>
        </row>
        <row r="58">
          <cell r="B58">
            <v>22815730</v>
          </cell>
          <cell r="C58">
            <v>18443490</v>
          </cell>
          <cell r="D58">
            <v>2857200</v>
          </cell>
          <cell r="G58">
            <v>17705587.87</v>
          </cell>
          <cell r="H58">
            <v>17121.820000000298</v>
          </cell>
          <cell r="I58">
            <v>0.5992517149657112</v>
          </cell>
          <cell r="J58">
            <v>-2840078.1799999997</v>
          </cell>
          <cell r="K58">
            <v>95.99911876765191</v>
          </cell>
          <cell r="L58">
            <v>-737902.129999999</v>
          </cell>
        </row>
        <row r="59">
          <cell r="B59">
            <v>23839040</v>
          </cell>
          <cell r="C59">
            <v>20462540</v>
          </cell>
          <cell r="D59">
            <v>2432100</v>
          </cell>
          <cell r="G59">
            <v>18247708.84</v>
          </cell>
          <cell r="H59">
            <v>24377.600000005215</v>
          </cell>
          <cell r="I59">
            <v>1.0023272069407185</v>
          </cell>
          <cell r="J59">
            <v>-2407722.399999995</v>
          </cell>
          <cell r="K59">
            <v>89.17616698611218</v>
          </cell>
          <cell r="L59">
            <v>-2214831.16</v>
          </cell>
        </row>
        <row r="60">
          <cell r="B60">
            <v>73468400</v>
          </cell>
          <cell r="C60">
            <v>60434948</v>
          </cell>
          <cell r="D60">
            <v>6406566</v>
          </cell>
          <cell r="G60">
            <v>57944263.85999999</v>
          </cell>
          <cell r="H60">
            <v>59808.140000000596</v>
          </cell>
          <cell r="I60">
            <v>0.9335444292621132</v>
          </cell>
          <cell r="J60">
            <v>-6346757.859999999</v>
          </cell>
          <cell r="K60">
            <v>95.87873536351846</v>
          </cell>
          <cell r="L60">
            <v>-2490684.140000008</v>
          </cell>
        </row>
        <row r="61">
          <cell r="B61">
            <v>18168500</v>
          </cell>
          <cell r="C61">
            <v>15409954</v>
          </cell>
          <cell r="D61">
            <v>2910852</v>
          </cell>
          <cell r="G61">
            <v>12968156.74</v>
          </cell>
          <cell r="H61">
            <v>29234.780000001192</v>
          </cell>
          <cell r="I61">
            <v>1.0043375616486578</v>
          </cell>
          <cell r="J61">
            <v>-2881617.219999999</v>
          </cell>
          <cell r="K61">
            <v>84.15441564588707</v>
          </cell>
          <cell r="L61">
            <v>-2441797.26</v>
          </cell>
        </row>
        <row r="62">
          <cell r="B62">
            <v>18900061</v>
          </cell>
          <cell r="C62">
            <v>15735051</v>
          </cell>
          <cell r="D62">
            <v>1670104</v>
          </cell>
          <cell r="G62">
            <v>14923440.410000002</v>
          </cell>
          <cell r="H62">
            <v>28779.780000001192</v>
          </cell>
          <cell r="I62">
            <v>1.723232804663733</v>
          </cell>
          <cell r="J62">
            <v>-1641324.2199999988</v>
          </cell>
          <cell r="K62">
            <v>94.84202123018224</v>
          </cell>
          <cell r="L62">
            <v>-811610.589999998</v>
          </cell>
        </row>
        <row r="63">
          <cell r="B63">
            <v>35682700</v>
          </cell>
          <cell r="C63">
            <v>28484400</v>
          </cell>
          <cell r="D63">
            <v>4795110</v>
          </cell>
          <cell r="G63">
            <v>25096585.08</v>
          </cell>
          <cell r="H63">
            <v>12387.73999999836</v>
          </cell>
          <cell r="I63">
            <v>0.2583411016639527</v>
          </cell>
          <cell r="J63">
            <v>-4782722.260000002</v>
          </cell>
          <cell r="K63">
            <v>88.10641993512237</v>
          </cell>
          <cell r="L63">
            <v>-3387814.920000002</v>
          </cell>
        </row>
        <row r="64">
          <cell r="B64">
            <v>117334125</v>
          </cell>
          <cell r="C64">
            <v>95006674</v>
          </cell>
          <cell r="D64">
            <v>15693062</v>
          </cell>
          <cell r="G64">
            <v>86314994.04</v>
          </cell>
          <cell r="H64">
            <v>278137.2300000042</v>
          </cell>
          <cell r="I64">
            <v>1.7723579375395582</v>
          </cell>
          <cell r="J64">
            <v>-15414924.769999996</v>
          </cell>
          <cell r="K64">
            <v>90.85150590578512</v>
          </cell>
          <cell r="L64">
            <v>-8691679.959999993</v>
          </cell>
        </row>
        <row r="65">
          <cell r="B65">
            <v>95029034</v>
          </cell>
          <cell r="C65">
            <v>78359506</v>
          </cell>
          <cell r="D65">
            <v>8712078</v>
          </cell>
          <cell r="G65">
            <v>71809935.53000002</v>
          </cell>
          <cell r="H65">
            <v>212378.8599999994</v>
          </cell>
          <cell r="I65">
            <v>2.4377520495110283</v>
          </cell>
          <cell r="J65">
            <v>-8499699.14</v>
          </cell>
          <cell r="K65">
            <v>91.64163889700889</v>
          </cell>
          <cell r="L65">
            <v>-6549570.469999984</v>
          </cell>
        </row>
        <row r="66">
          <cell r="B66">
            <v>65135266</v>
          </cell>
          <cell r="C66">
            <v>55699782</v>
          </cell>
          <cell r="D66">
            <v>5265508</v>
          </cell>
          <cell r="G66">
            <v>51256993.360000014</v>
          </cell>
          <cell r="H66">
            <v>105637.03000000864</v>
          </cell>
          <cell r="I66">
            <v>2.006207758112012</v>
          </cell>
          <cell r="J66">
            <v>-5159870.969999991</v>
          </cell>
          <cell r="K66">
            <v>92.02368756129066</v>
          </cell>
          <cell r="L66">
            <v>-4442788.639999986</v>
          </cell>
        </row>
        <row r="67">
          <cell r="B67">
            <v>909657875</v>
          </cell>
          <cell r="C67">
            <v>763093682</v>
          </cell>
          <cell r="D67">
            <v>70994307</v>
          </cell>
          <cell r="G67">
            <v>695298772.91</v>
          </cell>
          <cell r="H67">
            <v>2126601.9200000763</v>
          </cell>
          <cell r="I67">
            <v>2.9954541566270607</v>
          </cell>
          <cell r="J67">
            <v>-68867705.07999992</v>
          </cell>
          <cell r="K67">
            <v>91.11578162823788</v>
          </cell>
          <cell r="L67">
            <v>-67794909.09000003</v>
          </cell>
        </row>
        <row r="68">
          <cell r="B68">
            <v>6960000000</v>
          </cell>
          <cell r="C68">
            <v>5679000000</v>
          </cell>
          <cell r="D68">
            <v>637750000</v>
          </cell>
          <cell r="G68">
            <v>5077097849.150002</v>
          </cell>
          <cell r="H68">
            <v>9272368.070001602</v>
          </cell>
          <cell r="I68">
            <v>1.4539189447278091</v>
          </cell>
          <cell r="J68">
            <v>-628477631.9299984</v>
          </cell>
          <cell r="K68">
            <v>89.40126517256563</v>
          </cell>
          <cell r="L68">
            <v>-601902150.8499985</v>
          </cell>
        </row>
        <row r="69">
          <cell r="B69">
            <v>24094059</v>
          </cell>
          <cell r="C69">
            <v>20261719</v>
          </cell>
          <cell r="D69">
            <v>3003605</v>
          </cell>
          <cell r="G69">
            <v>22779185.87</v>
          </cell>
          <cell r="H69">
            <v>104846.10000000149</v>
          </cell>
          <cell r="I69">
            <v>3.4906753717616494</v>
          </cell>
          <cell r="J69">
            <v>-2898758.8999999985</v>
          </cell>
          <cell r="K69">
            <v>112.42474476129098</v>
          </cell>
          <cell r="L69">
            <v>2517466.870000001</v>
          </cell>
        </row>
        <row r="70">
          <cell r="B70">
            <v>26260500</v>
          </cell>
          <cell r="C70">
            <v>22870858</v>
          </cell>
          <cell r="D70">
            <v>2289942</v>
          </cell>
          <cell r="G70">
            <v>22404658.459999997</v>
          </cell>
          <cell r="H70">
            <v>48130.73000000045</v>
          </cell>
          <cell r="I70">
            <v>2.101831836788899</v>
          </cell>
          <cell r="J70">
            <v>-2241811.2699999996</v>
          </cell>
          <cell r="K70">
            <v>97.96160012886267</v>
          </cell>
          <cell r="L70">
            <v>-466199.54000000283</v>
          </cell>
        </row>
        <row r="71">
          <cell r="B71">
            <v>34002800</v>
          </cell>
          <cell r="C71">
            <v>29996294</v>
          </cell>
          <cell r="D71">
            <v>3066353</v>
          </cell>
          <cell r="G71">
            <v>30087280.669999994</v>
          </cell>
          <cell r="H71">
            <v>23861.609999999404</v>
          </cell>
          <cell r="I71">
            <v>0.7781755720883865</v>
          </cell>
          <cell r="J71">
            <v>-3042491.3900000006</v>
          </cell>
          <cell r="K71">
            <v>100.30332637091767</v>
          </cell>
          <cell r="L71">
            <v>90986.66999999434</v>
          </cell>
        </row>
        <row r="72">
          <cell r="B72">
            <v>249586742</v>
          </cell>
          <cell r="C72">
            <v>211816499</v>
          </cell>
          <cell r="D72">
            <v>17613868</v>
          </cell>
          <cell r="G72">
            <v>228553347.7800001</v>
          </cell>
          <cell r="H72">
            <v>491534.9700000286</v>
          </cell>
          <cell r="I72">
            <v>2.7906134529907263</v>
          </cell>
          <cell r="J72">
            <v>-17122333.02999997</v>
          </cell>
          <cell r="K72">
            <v>107.90157936658187</v>
          </cell>
          <cell r="L72">
            <v>16736848.78000009</v>
          </cell>
        </row>
        <row r="73">
          <cell r="B73">
            <v>28725474</v>
          </cell>
          <cell r="C73">
            <v>24029635</v>
          </cell>
          <cell r="D73">
            <v>3500829</v>
          </cell>
          <cell r="G73">
            <v>21814195.43</v>
          </cell>
          <cell r="H73">
            <v>8747.990000002086</v>
          </cell>
          <cell r="I73">
            <v>0.24988338476406835</v>
          </cell>
          <cell r="J73">
            <v>-3492081.009999998</v>
          </cell>
          <cell r="K73">
            <v>90.78038609408758</v>
          </cell>
          <cell r="L73">
            <v>-2215439.5700000003</v>
          </cell>
        </row>
        <row r="74">
          <cell r="B74">
            <v>748400000</v>
          </cell>
          <cell r="C74">
            <v>624467000</v>
          </cell>
          <cell r="D74">
            <v>74793000</v>
          </cell>
          <cell r="G74">
            <v>563589090.0599997</v>
          </cell>
          <cell r="H74">
            <v>1189623.779999733</v>
          </cell>
          <cell r="I74">
            <v>1.5905549717215954</v>
          </cell>
          <cell r="J74">
            <v>-73603376.22000027</v>
          </cell>
          <cell r="K74">
            <v>90.25122065057076</v>
          </cell>
          <cell r="L74">
            <v>-60877909.940000296</v>
          </cell>
        </row>
        <row r="75">
          <cell r="B75">
            <v>27149890</v>
          </cell>
          <cell r="C75">
            <v>22845090</v>
          </cell>
          <cell r="D75">
            <v>3580967</v>
          </cell>
          <cell r="G75">
            <v>20977815.559999995</v>
          </cell>
          <cell r="H75">
            <v>130436.97999999672</v>
          </cell>
          <cell r="I75">
            <v>3.642507177530447</v>
          </cell>
          <cell r="J75">
            <v>-3450530.0200000033</v>
          </cell>
          <cell r="K75">
            <v>91.8263642647063</v>
          </cell>
          <cell r="L75">
            <v>-1867274.440000005</v>
          </cell>
        </row>
        <row r="76">
          <cell r="B76">
            <v>55160214</v>
          </cell>
          <cell r="C76">
            <v>47280784</v>
          </cell>
          <cell r="D76">
            <v>4415665</v>
          </cell>
          <cell r="G76">
            <v>44174280.26</v>
          </cell>
          <cell r="H76">
            <v>171347.63000001013</v>
          </cell>
          <cell r="I76">
            <v>3.8804490376876446</v>
          </cell>
          <cell r="J76">
            <v>-4244317.36999999</v>
          </cell>
          <cell r="K76">
            <v>93.42966956723899</v>
          </cell>
          <cell r="L76">
            <v>-3106503.740000002</v>
          </cell>
        </row>
        <row r="77">
          <cell r="B77">
            <v>27606433</v>
          </cell>
          <cell r="C77">
            <v>24272113</v>
          </cell>
          <cell r="D77">
            <v>1657735</v>
          </cell>
          <cell r="G77">
            <v>24831756.41</v>
          </cell>
          <cell r="H77">
            <v>52160.11000000313</v>
          </cell>
          <cell r="I77">
            <v>3.1464685248247233</v>
          </cell>
          <cell r="J77">
            <v>-1605574.8899999969</v>
          </cell>
          <cell r="K77">
            <v>102.30570535824384</v>
          </cell>
          <cell r="L77">
            <v>559643.4100000001</v>
          </cell>
        </row>
        <row r="78">
          <cell r="B78">
            <v>57991700</v>
          </cell>
          <cell r="C78">
            <v>47305497</v>
          </cell>
          <cell r="D78">
            <v>6486273</v>
          </cell>
          <cell r="G78">
            <v>42866034.18999999</v>
          </cell>
          <cell r="H78">
            <v>45553.69999998808</v>
          </cell>
          <cell r="I78">
            <v>0.7023093230887457</v>
          </cell>
          <cell r="J78">
            <v>-6440719.300000012</v>
          </cell>
          <cell r="K78">
            <v>90.61533417564557</v>
          </cell>
          <cell r="L78">
            <v>-4439462.81000001</v>
          </cell>
        </row>
        <row r="79">
          <cell r="B79">
            <v>15484500</v>
          </cell>
          <cell r="C79">
            <v>13128753</v>
          </cell>
          <cell r="D79">
            <v>1122502</v>
          </cell>
          <cell r="G79">
            <v>8848402.11</v>
          </cell>
          <cell r="H79">
            <v>2338.359999999404</v>
          </cell>
          <cell r="I79">
            <v>0.20831677805468532</v>
          </cell>
          <cell r="J79">
            <v>-1120163.6400000006</v>
          </cell>
          <cell r="K79">
            <v>67.39712530199935</v>
          </cell>
          <cell r="L79">
            <v>-4280350.890000001</v>
          </cell>
        </row>
        <row r="80">
          <cell r="B80">
            <v>18576318</v>
          </cell>
          <cell r="C80">
            <v>15253825</v>
          </cell>
          <cell r="D80">
            <v>2205292</v>
          </cell>
          <cell r="G80">
            <v>14039879.840000004</v>
          </cell>
          <cell r="H80">
            <v>30218.929999999702</v>
          </cell>
          <cell r="I80">
            <v>1.370291553227405</v>
          </cell>
          <cell r="J80">
            <v>-2175073.0700000003</v>
          </cell>
          <cell r="K80">
            <v>92.04169996705747</v>
          </cell>
          <cell r="L80">
            <v>-1213945.1599999964</v>
          </cell>
        </row>
        <row r="81">
          <cell r="B81">
            <v>29472000</v>
          </cell>
          <cell r="C81">
            <v>25420351</v>
          </cell>
          <cell r="D81">
            <v>2265126</v>
          </cell>
          <cell r="G81">
            <v>21086721.93</v>
          </cell>
          <cell r="H81">
            <v>8224.939999997616</v>
          </cell>
          <cell r="I81">
            <v>0.363111809232582</v>
          </cell>
          <cell r="J81">
            <v>-2256901.0600000024</v>
          </cell>
          <cell r="K81">
            <v>82.95212733293887</v>
          </cell>
          <cell r="L81">
            <v>-4333629.07</v>
          </cell>
        </row>
        <row r="82">
          <cell r="B82">
            <v>146298107</v>
          </cell>
          <cell r="C82">
            <v>121988680</v>
          </cell>
          <cell r="D82">
            <v>15637052</v>
          </cell>
          <cell r="G82">
            <v>109449025.33</v>
          </cell>
          <cell r="H82">
            <v>223263.93000000715</v>
          </cell>
          <cell r="I82">
            <v>1.4277878592461493</v>
          </cell>
          <cell r="J82">
            <v>-15413788.069999993</v>
          </cell>
          <cell r="K82">
            <v>89.7206407430591</v>
          </cell>
          <cell r="L82">
            <v>-12539654.670000002</v>
          </cell>
        </row>
        <row r="83">
          <cell r="B83">
            <v>14957068897</v>
          </cell>
          <cell r="C83">
            <v>12359601481</v>
          </cell>
          <cell r="D83">
            <v>1307996238</v>
          </cell>
          <cell r="G83">
            <v>11510951926.850002</v>
          </cell>
          <cell r="H83">
            <v>31308137.99000156</v>
          </cell>
          <cell r="I83">
            <v>2.393595415677454</v>
          </cell>
          <cell r="J83">
            <v>-1276688100.0099986</v>
          </cell>
          <cell r="K83">
            <v>93.13368189537019</v>
          </cell>
          <cell r="L83">
            <v>-848649554.1499994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7" sqref="A9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01.10.2021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01.10.2021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2644343086</v>
      </c>
      <c r="C10" s="33">
        <f>'[1]вспомогат'!C10</f>
        <v>2169702911</v>
      </c>
      <c r="D10" s="33">
        <f>'[1]вспомогат'!D10</f>
        <v>128429690</v>
      </c>
      <c r="E10" s="33">
        <f>'[1]вспомогат'!G10</f>
        <v>2277612118.5599995</v>
      </c>
      <c r="F10" s="33">
        <f>'[1]вспомогат'!H10</f>
        <v>11931759.420000076</v>
      </c>
      <c r="G10" s="34">
        <f>'[1]вспомогат'!I10</f>
        <v>9.290499276296686</v>
      </c>
      <c r="H10" s="35">
        <f>'[1]вспомогат'!J10</f>
        <v>-116497930.57999992</v>
      </c>
      <c r="I10" s="36">
        <f>'[1]вспомогат'!K10</f>
        <v>104.97345544465648</v>
      </c>
      <c r="J10" s="37">
        <f>'[1]вспомогат'!L10</f>
        <v>107909207.55999947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324990</v>
      </c>
      <c r="D12" s="38">
        <f>'[1]вспомогат'!D11</f>
        <v>20410</v>
      </c>
      <c r="E12" s="33">
        <f>'[1]вспомогат'!G11</f>
        <v>295849.01</v>
      </c>
      <c r="F12" s="38">
        <f>'[1]вспомогат'!H11</f>
        <v>0</v>
      </c>
      <c r="G12" s="39">
        <f>'[1]вспомогат'!I11</f>
        <v>0</v>
      </c>
      <c r="H12" s="35">
        <f>'[1]вспомогат'!J11</f>
        <v>-20410</v>
      </c>
      <c r="I12" s="36">
        <f>'[1]вспомогат'!K11</f>
        <v>91.03326563894274</v>
      </c>
      <c r="J12" s="37">
        <f>'[1]вспомогат'!L11</f>
        <v>-29140.98999999999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19000</v>
      </c>
      <c r="D13" s="38">
        <f>'[1]вспомогат'!D12</f>
        <v>2350</v>
      </c>
      <c r="E13" s="33">
        <f>'[1]вспомогат'!G12</f>
        <v>92156.45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-2350</v>
      </c>
      <c r="I13" s="36">
        <f>'[1]вспомогат'!K12</f>
        <v>485.033947368421</v>
      </c>
      <c r="J13" s="37">
        <f>'[1]вспомогат'!L12</f>
        <v>73156.45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349300</v>
      </c>
      <c r="D14" s="38">
        <f>'[1]вспомогат'!D13</f>
        <v>30700</v>
      </c>
      <c r="E14" s="33">
        <f>'[1]вспомогат'!G13</f>
        <v>427083.76999999996</v>
      </c>
      <c r="F14" s="38">
        <f>'[1]вспомогат'!H13</f>
        <v>5400</v>
      </c>
      <c r="G14" s="39">
        <f>'[1]вспомогат'!I13</f>
        <v>17.58957654723127</v>
      </c>
      <c r="H14" s="35">
        <f>'[1]вспомогат'!J13</f>
        <v>-25300</v>
      </c>
      <c r="I14" s="36">
        <f>'[1]вспомогат'!K13</f>
        <v>122.26847122817061</v>
      </c>
      <c r="J14" s="37">
        <f>'[1]вспомогат'!L13</f>
        <v>77783.76999999996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1476467.44</v>
      </c>
      <c r="F15" s="38">
        <f>'[1]вспомогат'!H14</f>
        <v>2750</v>
      </c>
      <c r="G15" s="39">
        <f>'[1]вспомогат'!I14</f>
        <v>0</v>
      </c>
      <c r="H15" s="35">
        <f>'[1]вспомогат'!J14</f>
        <v>2750</v>
      </c>
      <c r="I15" s="36">
        <f>'[1]вспомогат'!K14</f>
        <v>1476.46744</v>
      </c>
      <c r="J15" s="37">
        <f>'[1]вспомогат'!L14</f>
        <v>1376467.44</v>
      </c>
    </row>
    <row r="16" spans="1:10" ht="12.75">
      <c r="A16" s="32" t="s">
        <v>18</v>
      </c>
      <c r="B16" s="33">
        <f>'[1]вспомогат'!B15</f>
        <v>120000</v>
      </c>
      <c r="C16" s="33">
        <f>'[1]вспомогат'!C15</f>
        <v>120000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99.60384999999998</v>
      </c>
      <c r="J16" s="37">
        <f>'[1]вспомогат'!L15</f>
        <v>-475.3800000000192</v>
      </c>
    </row>
    <row r="17" spans="1:10" ht="18" customHeight="1">
      <c r="A17" s="40" t="s">
        <v>19</v>
      </c>
      <c r="B17" s="41">
        <f>SUM(B12:B16)</f>
        <v>987700</v>
      </c>
      <c r="C17" s="41">
        <f>SUM(C12:C16)</f>
        <v>913290</v>
      </c>
      <c r="D17" s="41">
        <f>SUM(D12:D16)</f>
        <v>53460</v>
      </c>
      <c r="E17" s="41">
        <f>SUM(E12:E16)</f>
        <v>2411081.29</v>
      </c>
      <c r="F17" s="41">
        <f>SUM(F12:F16)</f>
        <v>8150</v>
      </c>
      <c r="G17" s="42">
        <f>F17/D17*100</f>
        <v>15.2450430228208</v>
      </c>
      <c r="H17" s="41">
        <f>SUM(H12:H16)</f>
        <v>-45310</v>
      </c>
      <c r="I17" s="43">
        <f>E17/C17*100</f>
        <v>263.9995280797994</v>
      </c>
      <c r="J17" s="41">
        <f>SUM(J12:J16)</f>
        <v>1497791.2899999998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17083257</v>
      </c>
      <c r="D18" s="44">
        <f>'[1]вспомогат'!D16</f>
        <v>1501335</v>
      </c>
      <c r="E18" s="33">
        <f>'[1]вспомогат'!G16</f>
        <v>18281635.08</v>
      </c>
      <c r="F18" s="38">
        <f>'[1]вспомогат'!H16</f>
        <v>247715.27999999747</v>
      </c>
      <c r="G18" s="39">
        <f>'[1]вспомогат'!I16</f>
        <v>16.499667296106296</v>
      </c>
      <c r="H18" s="35">
        <f>'[1]вспомогат'!J16</f>
        <v>-1253619.7200000025</v>
      </c>
      <c r="I18" s="36">
        <f>'[1]вспомогат'!K16</f>
        <v>107.01492742279764</v>
      </c>
      <c r="J18" s="37">
        <f>'[1]вспомогат'!L16</f>
        <v>1198378.0799999982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55864684</v>
      </c>
      <c r="D19" s="44">
        <f>'[1]вспомогат'!D17</f>
        <v>8139202</v>
      </c>
      <c r="E19" s="33">
        <f>'[1]вспомогат'!G17</f>
        <v>48649587.37</v>
      </c>
      <c r="F19" s="38">
        <f>'[1]вспомогат'!H17</f>
        <v>35011.97999999672</v>
      </c>
      <c r="G19" s="39">
        <f>'[1]вспомогат'!I17</f>
        <v>0.4301647753673729</v>
      </c>
      <c r="H19" s="35">
        <f>'[1]вспомогат'!J17</f>
        <v>-8104190.020000003</v>
      </c>
      <c r="I19" s="36">
        <f>'[1]вспомогат'!K17</f>
        <v>87.08469087554491</v>
      </c>
      <c r="J19" s="37">
        <f>'[1]вспомогат'!L17</f>
        <v>-7215096.630000003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24450007</v>
      </c>
      <c r="D20" s="44">
        <f>'[1]вспомогат'!D18</f>
        <v>2727272</v>
      </c>
      <c r="E20" s="33">
        <f>'[1]вспомогат'!G18</f>
        <v>23502678.140000004</v>
      </c>
      <c r="F20" s="38">
        <f>'[1]вспомогат'!H18</f>
        <v>34070.87999999896</v>
      </c>
      <c r="G20" s="39">
        <f>'[1]вспомогат'!I18</f>
        <v>1.249265933137544</v>
      </c>
      <c r="H20" s="35">
        <f>'[1]вспомогат'!J18</f>
        <v>-2693201.120000001</v>
      </c>
      <c r="I20" s="36">
        <f>'[1]вспомогат'!K18</f>
        <v>96.12544544465777</v>
      </c>
      <c r="J20" s="37">
        <f>'[1]вспомогат'!L18</f>
        <v>-947328.8599999957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21053967</v>
      </c>
      <c r="D21" s="44">
        <f>'[1]вспомогат'!D19</f>
        <v>4418615</v>
      </c>
      <c r="E21" s="33">
        <f>'[1]вспомогат'!G19</f>
        <v>16788702.479999997</v>
      </c>
      <c r="F21" s="38">
        <f>'[1]вспомогат'!H19</f>
        <v>80442.66999999993</v>
      </c>
      <c r="G21" s="39">
        <f>'[1]вспомогат'!I19</f>
        <v>1.820540372944914</v>
      </c>
      <c r="H21" s="35">
        <f>'[1]вспомогат'!J19</f>
        <v>-4338172.33</v>
      </c>
      <c r="I21" s="36">
        <f>'[1]вспомогат'!K19</f>
        <v>79.74127859134575</v>
      </c>
      <c r="J21" s="37">
        <f>'[1]вспомогат'!L19</f>
        <v>-4265264.520000003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19093450</v>
      </c>
      <c r="D22" s="44">
        <f>'[1]вспомогат'!D20</f>
        <v>4106580</v>
      </c>
      <c r="E22" s="33">
        <f>'[1]вспомогат'!G20</f>
        <v>20054584.759999998</v>
      </c>
      <c r="F22" s="38">
        <f>'[1]вспомогат'!H20</f>
        <v>391047.8599999994</v>
      </c>
      <c r="G22" s="39">
        <f>'[1]вспомогат'!I20</f>
        <v>9.522470279405233</v>
      </c>
      <c r="H22" s="35">
        <f>'[1]вспомогат'!J20</f>
        <v>-3715532.1400000006</v>
      </c>
      <c r="I22" s="36">
        <f>'[1]вспомогат'!K20</f>
        <v>105.03384542866795</v>
      </c>
      <c r="J22" s="37">
        <f>'[1]вспомогат'!L20</f>
        <v>961134.7599999979</v>
      </c>
    </row>
    <row r="23" spans="1:10" ht="12.75">
      <c r="A23" s="32" t="s">
        <v>25</v>
      </c>
      <c r="B23" s="44">
        <f>'[1]вспомогат'!B21</f>
        <v>23970607</v>
      </c>
      <c r="C23" s="44">
        <f>'[1]вспомогат'!C21</f>
        <v>20865997</v>
      </c>
      <c r="D23" s="44">
        <f>'[1]вспомогат'!D21</f>
        <v>3582870</v>
      </c>
      <c r="E23" s="33">
        <f>'[1]вспомогат'!G21</f>
        <v>18485335.249999996</v>
      </c>
      <c r="F23" s="38">
        <f>'[1]вспомогат'!H21</f>
        <v>330.2600000016391</v>
      </c>
      <c r="G23" s="39">
        <f>'[1]вспомогат'!I21</f>
        <v>0.009217750016094334</v>
      </c>
      <c r="H23" s="35">
        <f>'[1]вспомогат'!J21</f>
        <v>-3582539.7399999984</v>
      </c>
      <c r="I23" s="36">
        <f>'[1]вспомогат'!K21</f>
        <v>88.59071172108382</v>
      </c>
      <c r="J23" s="37">
        <f>'[1]вспомогат'!L21</f>
        <v>-2380661.7500000037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35825223</v>
      </c>
      <c r="D24" s="44">
        <f>'[1]вспомогат'!D22</f>
        <v>3327302</v>
      </c>
      <c r="E24" s="33">
        <f>'[1]вспомогат'!G22</f>
        <v>32013397.999999993</v>
      </c>
      <c r="F24" s="38">
        <f>'[1]вспомогат'!H22</f>
        <v>30531.649999994785</v>
      </c>
      <c r="G24" s="39">
        <f>'[1]вспомогат'!I22</f>
        <v>0.9176098232139669</v>
      </c>
      <c r="H24" s="35">
        <f>'[1]вспомогат'!J22</f>
        <v>-3296770.350000005</v>
      </c>
      <c r="I24" s="36">
        <f>'[1]вспомогат'!K22</f>
        <v>89.35994062060686</v>
      </c>
      <c r="J24" s="37">
        <f>'[1]вспомогат'!L22</f>
        <v>-3811825.0000000075</v>
      </c>
    </row>
    <row r="25" spans="1:10" ht="12.75">
      <c r="A25" s="32" t="s">
        <v>27</v>
      </c>
      <c r="B25" s="44">
        <f>'[1]вспомогат'!B23</f>
        <v>93615995</v>
      </c>
      <c r="C25" s="44">
        <f>'[1]вспомогат'!C23</f>
        <v>79050439</v>
      </c>
      <c r="D25" s="44">
        <f>'[1]вспомогат'!D23</f>
        <v>11698138</v>
      </c>
      <c r="E25" s="33">
        <f>'[1]вспомогат'!G23</f>
        <v>77648657.45000002</v>
      </c>
      <c r="F25" s="38">
        <f>'[1]вспомогат'!H23</f>
        <v>276374.89999999106</v>
      </c>
      <c r="G25" s="39">
        <f>'[1]вспомогат'!I23</f>
        <v>2.3625546219406117</v>
      </c>
      <c r="H25" s="35">
        <f>'[1]вспомогат'!J23</f>
        <v>-11421763.100000009</v>
      </c>
      <c r="I25" s="36">
        <f>'[1]вспомогат'!K23</f>
        <v>98.22672515455609</v>
      </c>
      <c r="J25" s="37">
        <f>'[1]вспомогат'!L23</f>
        <v>-1401781.5499999821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26576475</v>
      </c>
      <c r="D26" s="44">
        <f>'[1]вспомогат'!D24</f>
        <v>4194000</v>
      </c>
      <c r="E26" s="33">
        <f>'[1]вспомогат'!G24</f>
        <v>22900486.419999998</v>
      </c>
      <c r="F26" s="38">
        <f>'[1]вспомогат'!H24</f>
        <v>48996.409999996424</v>
      </c>
      <c r="G26" s="39">
        <f>'[1]вспомогат'!I24</f>
        <v>1.1682501192178452</v>
      </c>
      <c r="H26" s="35">
        <f>'[1]вспомогат'!J24</f>
        <v>-4145003.5900000036</v>
      </c>
      <c r="I26" s="36">
        <f>'[1]вспомогат'!K24</f>
        <v>86.16826129123595</v>
      </c>
      <c r="J26" s="37">
        <f>'[1]вспомогат'!L24</f>
        <v>-3675988.580000002</v>
      </c>
    </row>
    <row r="27" spans="1:10" ht="12.75">
      <c r="A27" s="32" t="s">
        <v>29</v>
      </c>
      <c r="B27" s="44">
        <f>'[1]вспомогат'!B25</f>
        <v>34717425</v>
      </c>
      <c r="C27" s="44">
        <f>'[1]вспомогат'!C25</f>
        <v>29228987</v>
      </c>
      <c r="D27" s="44">
        <f>'[1]вспомогат'!D25</f>
        <v>3861695</v>
      </c>
      <c r="E27" s="33">
        <f>'[1]вспомогат'!G25</f>
        <v>27402385.330000006</v>
      </c>
      <c r="F27" s="38">
        <f>'[1]вспомогат'!H25</f>
        <v>50522.78000000119</v>
      </c>
      <c r="G27" s="39">
        <f>'[1]вспомогат'!I25</f>
        <v>1.3083058087187411</v>
      </c>
      <c r="H27" s="35">
        <f>'[1]вспомогат'!J25</f>
        <v>-3811172.219999999</v>
      </c>
      <c r="I27" s="36">
        <f>'[1]вспомогат'!K25</f>
        <v>93.75071852473027</v>
      </c>
      <c r="J27" s="37">
        <f>'[1]вспомогат'!L25</f>
        <v>-1826601.6699999943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14003950</v>
      </c>
      <c r="D28" s="44">
        <f>'[1]вспомогат'!D26</f>
        <v>4942405</v>
      </c>
      <c r="E28" s="33">
        <f>'[1]вспомогат'!G26</f>
        <v>9149961.689999998</v>
      </c>
      <c r="F28" s="38">
        <f>'[1]вспомогат'!H26</f>
        <v>34819.11999999918</v>
      </c>
      <c r="G28" s="39">
        <f>'[1]вспомогат'!I26</f>
        <v>0.7044975067805892</v>
      </c>
      <c r="H28" s="35">
        <f>'[1]вспомогат'!J26</f>
        <v>-4907585.880000001</v>
      </c>
      <c r="I28" s="36">
        <f>'[1]вспомогат'!K26</f>
        <v>65.33843444171107</v>
      </c>
      <c r="J28" s="37">
        <f>'[1]вспомогат'!L26</f>
        <v>-4853988.310000002</v>
      </c>
    </row>
    <row r="29" spans="1:10" ht="12.75">
      <c r="A29" s="32" t="s">
        <v>31</v>
      </c>
      <c r="B29" s="44">
        <f>'[1]вспомогат'!B27</f>
        <v>30527119</v>
      </c>
      <c r="C29" s="44">
        <f>'[1]вспомогат'!C27</f>
        <v>24462691</v>
      </c>
      <c r="D29" s="44">
        <f>'[1]вспомогат'!D27</f>
        <v>4586748</v>
      </c>
      <c r="E29" s="33">
        <f>'[1]вспомогат'!G27</f>
        <v>23888486.17</v>
      </c>
      <c r="F29" s="38">
        <f>'[1]вспомогат'!H27</f>
        <v>49851.61999999732</v>
      </c>
      <c r="G29" s="39">
        <f>'[1]вспомогат'!I27</f>
        <v>1.0868619771567418</v>
      </c>
      <c r="H29" s="35">
        <f>'[1]вспомогат'!J27</f>
        <v>-4536896.380000003</v>
      </c>
      <c r="I29" s="36">
        <f>'[1]вспомогат'!K27</f>
        <v>97.65273235883984</v>
      </c>
      <c r="J29" s="37">
        <f>'[1]вспомогат'!L27</f>
        <v>-574204.8299999982</v>
      </c>
    </row>
    <row r="30" spans="1:10" ht="12.75">
      <c r="A30" s="32" t="s">
        <v>32</v>
      </c>
      <c r="B30" s="44">
        <f>'[1]вспомогат'!B28</f>
        <v>12575218</v>
      </c>
      <c r="C30" s="44">
        <f>'[1]вспомогат'!C28</f>
        <v>10040138</v>
      </c>
      <c r="D30" s="44">
        <f>'[1]вспомогат'!D28</f>
        <v>1585177</v>
      </c>
      <c r="E30" s="33">
        <f>'[1]вспомогат'!G28</f>
        <v>9407358.279999997</v>
      </c>
      <c r="F30" s="38">
        <f>'[1]вспомогат'!H28</f>
        <v>57814.53000000119</v>
      </c>
      <c r="G30" s="39">
        <f>'[1]вспомогат'!I28</f>
        <v>3.647197126882436</v>
      </c>
      <c r="H30" s="35">
        <f>'[1]вспомогат'!J28</f>
        <v>-1527362.4699999988</v>
      </c>
      <c r="I30" s="36">
        <f>'[1]вспомогат'!K28</f>
        <v>93.69749977540147</v>
      </c>
      <c r="J30" s="37">
        <f>'[1]вспомогат'!L28</f>
        <v>-632779.7200000025</v>
      </c>
    </row>
    <row r="31" spans="1:10" ht="12.75">
      <c r="A31" s="32" t="s">
        <v>33</v>
      </c>
      <c r="B31" s="44">
        <f>'[1]вспомогат'!B29</f>
        <v>74944888</v>
      </c>
      <c r="C31" s="44">
        <f>'[1]вспомогат'!C29</f>
        <v>65427571</v>
      </c>
      <c r="D31" s="44">
        <f>'[1]вспомогат'!D29</f>
        <v>7475418</v>
      </c>
      <c r="E31" s="33">
        <f>'[1]вспомогат'!G29</f>
        <v>57948006.39</v>
      </c>
      <c r="F31" s="38">
        <f>'[1]вспомогат'!H29</f>
        <v>56495.80999999493</v>
      </c>
      <c r="G31" s="39">
        <f>'[1]вспомогат'!I29</f>
        <v>0.7557545277066103</v>
      </c>
      <c r="H31" s="35">
        <f>'[1]вспомогат'!J29</f>
        <v>-7418922.190000005</v>
      </c>
      <c r="I31" s="36">
        <f>'[1]вспомогат'!K29</f>
        <v>88.56817623567288</v>
      </c>
      <c r="J31" s="37">
        <f>'[1]вспомогат'!L29</f>
        <v>-7479564.609999999</v>
      </c>
    </row>
    <row r="32" spans="1:10" ht="12.75">
      <c r="A32" s="32" t="s">
        <v>34</v>
      </c>
      <c r="B32" s="44">
        <f>'[1]вспомогат'!B30</f>
        <v>95370097</v>
      </c>
      <c r="C32" s="44">
        <f>'[1]вспомогат'!C30</f>
        <v>80277002</v>
      </c>
      <c r="D32" s="44">
        <f>'[1]вспомогат'!D30</f>
        <v>9103484</v>
      </c>
      <c r="E32" s="33">
        <f>'[1]вспомогат'!G30</f>
        <v>73523836.12999998</v>
      </c>
      <c r="F32" s="38">
        <f>'[1]вспомогат'!H30</f>
        <v>76395.42999999225</v>
      </c>
      <c r="G32" s="39">
        <f>'[1]вспомогат'!I30</f>
        <v>0.839188930303961</v>
      </c>
      <c r="H32" s="35">
        <f>'[1]вспомогат'!J30</f>
        <v>-9027088.570000008</v>
      </c>
      <c r="I32" s="36">
        <f>'[1]вспомогат'!K30</f>
        <v>91.58767056348216</v>
      </c>
      <c r="J32" s="37">
        <f>'[1]вспомогат'!L30</f>
        <v>-6753165.87000002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35092835</v>
      </c>
      <c r="D33" s="44">
        <f>'[1]вспомогат'!D31</f>
        <v>6262720</v>
      </c>
      <c r="E33" s="33">
        <f>'[1]вспомогат'!G31</f>
        <v>30031958.79999999</v>
      </c>
      <c r="F33" s="38">
        <f>'[1]вспомогат'!H31</f>
        <v>95713.85999999568</v>
      </c>
      <c r="G33" s="39">
        <f>'[1]вспомогат'!I31</f>
        <v>1.5283113407592177</v>
      </c>
      <c r="H33" s="35">
        <f>'[1]вспомогат'!J31</f>
        <v>-6167006.140000004</v>
      </c>
      <c r="I33" s="36">
        <f>'[1]вспомогат'!K31</f>
        <v>85.57860543327432</v>
      </c>
      <c r="J33" s="37">
        <f>'[1]вспомогат'!L31</f>
        <v>-5060876.20000001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70535586</v>
      </c>
      <c r="D34" s="44">
        <f>'[1]вспомогат'!D32</f>
        <v>14829250</v>
      </c>
      <c r="E34" s="33">
        <f>'[1]вспомогат'!G32</f>
        <v>63599450.57999998</v>
      </c>
      <c r="F34" s="38">
        <f>'[1]вспомогат'!H32</f>
        <v>257392.540000014</v>
      </c>
      <c r="G34" s="39">
        <f>'[1]вспомогат'!I32</f>
        <v>1.735708414114092</v>
      </c>
      <c r="H34" s="35">
        <f>'[1]вспомогат'!J32</f>
        <v>-14571857.459999986</v>
      </c>
      <c r="I34" s="36">
        <f>'[1]вспомогат'!K32</f>
        <v>90.16647367188526</v>
      </c>
      <c r="J34" s="37">
        <f>'[1]вспомогат'!L32</f>
        <v>-6936135.420000017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96644580</v>
      </c>
      <c r="D35" s="44">
        <f>'[1]вспомогат'!D33</f>
        <v>14596130</v>
      </c>
      <c r="E35" s="33">
        <f>'[1]вспомогат'!G33</f>
        <v>77481514.57</v>
      </c>
      <c r="F35" s="38">
        <f>'[1]вспомогат'!H33</f>
        <v>95696.98999999464</v>
      </c>
      <c r="G35" s="39">
        <f>'[1]вспомогат'!I33</f>
        <v>0.6556326231678852</v>
      </c>
      <c r="H35" s="35">
        <f>'[1]вспомогат'!J33</f>
        <v>-14500433.010000005</v>
      </c>
      <c r="I35" s="36">
        <f>'[1]вспомогат'!K33</f>
        <v>80.1716087648164</v>
      </c>
      <c r="J35" s="37">
        <f>'[1]вспомогат'!L33</f>
        <v>-19163065.430000007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18594546</v>
      </c>
      <c r="D36" s="44">
        <f>'[1]вспомогат'!D34</f>
        <v>2974890</v>
      </c>
      <c r="E36" s="33">
        <f>'[1]вспомогат'!G34</f>
        <v>17208252.889999993</v>
      </c>
      <c r="F36" s="38">
        <f>'[1]вспомогат'!H34</f>
        <v>28382.909999996424</v>
      </c>
      <c r="G36" s="39">
        <f>'[1]вспомогат'!I34</f>
        <v>0.9540826719642213</v>
      </c>
      <c r="H36" s="35">
        <f>'[1]вспомогат'!J34</f>
        <v>-2946507.0900000036</v>
      </c>
      <c r="I36" s="36">
        <f>'[1]вспомогат'!K34</f>
        <v>92.54462512824993</v>
      </c>
      <c r="J36" s="37">
        <f>'[1]вспомогат'!L34</f>
        <v>-1386293.1100000069</v>
      </c>
    </row>
    <row r="37" spans="1:10" ht="12.75">
      <c r="A37" s="32" t="s">
        <v>39</v>
      </c>
      <c r="B37" s="44">
        <f>'[1]вспомогат'!B35</f>
        <v>97473165</v>
      </c>
      <c r="C37" s="44">
        <f>'[1]вспомогат'!C35</f>
        <v>82134770</v>
      </c>
      <c r="D37" s="44">
        <f>'[1]вспомогат'!D35</f>
        <v>9523044</v>
      </c>
      <c r="E37" s="33">
        <f>'[1]вспомогат'!G35</f>
        <v>73296168.58</v>
      </c>
      <c r="F37" s="38">
        <f>'[1]вспомогат'!H35</f>
        <v>231959.48000000417</v>
      </c>
      <c r="G37" s="39">
        <f>'[1]вспомогат'!I35</f>
        <v>2.4357703272189455</v>
      </c>
      <c r="H37" s="35">
        <f>'[1]вспомогат'!J35</f>
        <v>-9291084.519999996</v>
      </c>
      <c r="I37" s="36">
        <f>'[1]вспомогат'!K35</f>
        <v>89.23890403540426</v>
      </c>
      <c r="J37" s="37">
        <f>'[1]вспомогат'!L35</f>
        <v>-8838601.420000002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21208563</v>
      </c>
      <c r="D38" s="44">
        <f>'[1]вспомогат'!D36</f>
        <v>3450224</v>
      </c>
      <c r="E38" s="33">
        <f>'[1]вспомогат'!G36</f>
        <v>20060111.86</v>
      </c>
      <c r="F38" s="38">
        <f>'[1]вспомогат'!H36</f>
        <v>7375.880000002682</v>
      </c>
      <c r="G38" s="39">
        <f>'[1]вспомогат'!I36</f>
        <v>0.2137797429964745</v>
      </c>
      <c r="H38" s="35">
        <f>'[1]вспомогат'!J36</f>
        <v>-3442848.1199999973</v>
      </c>
      <c r="I38" s="36">
        <f>'[1]вспомогат'!K36</f>
        <v>94.5849648559405</v>
      </c>
      <c r="J38" s="37">
        <f>'[1]вспомогат'!L36</f>
        <v>-1148451.1400000006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11050000</v>
      </c>
      <c r="D39" s="44">
        <f>'[1]вспомогат'!D37</f>
        <v>1531400</v>
      </c>
      <c r="E39" s="33">
        <f>'[1]вспомогат'!G37</f>
        <v>10900293.850000001</v>
      </c>
      <c r="F39" s="38">
        <f>'[1]вспомогат'!H37</f>
        <v>6548</v>
      </c>
      <c r="G39" s="39">
        <f>'[1]вспомогат'!I37</f>
        <v>0.42758260415306254</v>
      </c>
      <c r="H39" s="35">
        <f>'[1]вспомогат'!J37</f>
        <v>-1524852</v>
      </c>
      <c r="I39" s="36">
        <f>'[1]вспомогат'!K37</f>
        <v>98.6451932126697</v>
      </c>
      <c r="J39" s="37">
        <f>'[1]вспомогат'!L37</f>
        <v>-149706.1499999985</v>
      </c>
    </row>
    <row r="40" spans="1:10" ht="12.75" customHeight="1">
      <c r="A40" s="46" t="s">
        <v>42</v>
      </c>
      <c r="B40" s="44">
        <f>'[1]вспомогат'!B38</f>
        <v>15119196</v>
      </c>
      <c r="C40" s="44">
        <f>'[1]вспомогат'!C38</f>
        <v>13154009</v>
      </c>
      <c r="D40" s="44">
        <f>'[1]вспомогат'!D38</f>
        <v>2441808</v>
      </c>
      <c r="E40" s="33">
        <f>'[1]вспомогат'!G38</f>
        <v>12268111.03</v>
      </c>
      <c r="F40" s="38">
        <f>'[1]вспомогат'!H38</f>
        <v>8384.990000000224</v>
      </c>
      <c r="G40" s="39">
        <f>'[1]вспомогат'!I38</f>
        <v>0.34339268279898433</v>
      </c>
      <c r="H40" s="35">
        <f>'[1]вспомогат'!J38</f>
        <v>-2433423.01</v>
      </c>
      <c r="I40" s="36">
        <f>'[1]вспомогат'!K38</f>
        <v>93.26518652982524</v>
      </c>
      <c r="J40" s="37">
        <f>'[1]вспомогат'!L38</f>
        <v>-885897.9700000007</v>
      </c>
    </row>
    <row r="41" spans="1:10" ht="12.75" customHeight="1">
      <c r="A41" s="46" t="s">
        <v>43</v>
      </c>
      <c r="B41" s="44">
        <f>'[1]вспомогат'!B39</f>
        <v>18653269</v>
      </c>
      <c r="C41" s="44">
        <f>'[1]вспомогат'!C39</f>
        <v>15895456</v>
      </c>
      <c r="D41" s="44">
        <f>'[1]вспомогат'!D39</f>
        <v>2368250</v>
      </c>
      <c r="E41" s="33">
        <f>'[1]вспомогат'!G39</f>
        <v>15850431.999999998</v>
      </c>
      <c r="F41" s="38">
        <f>'[1]вспомогат'!H39</f>
        <v>23457.72999999672</v>
      </c>
      <c r="G41" s="39">
        <f>'[1]вспомогат'!I39</f>
        <v>0.9905090256517143</v>
      </c>
      <c r="H41" s="35">
        <f>'[1]вспомогат'!J39</f>
        <v>-2344792.2700000033</v>
      </c>
      <c r="I41" s="36">
        <f>'[1]вспомогат'!K39</f>
        <v>99.71674923953108</v>
      </c>
      <c r="J41" s="37">
        <f>'[1]вспомогат'!L39</f>
        <v>-45024.00000000186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16982030</v>
      </c>
      <c r="D42" s="44">
        <f>'[1]вспомогат'!D40</f>
        <v>2557730</v>
      </c>
      <c r="E42" s="33">
        <f>'[1]вспомогат'!G40</f>
        <v>17282833.730000004</v>
      </c>
      <c r="F42" s="38">
        <f>'[1]вспомогат'!H40</f>
        <v>54748.53000000119</v>
      </c>
      <c r="G42" s="39">
        <f>'[1]вспомогат'!I40</f>
        <v>2.1405124856807087</v>
      </c>
      <c r="H42" s="35">
        <f>'[1]вспомогат'!J40</f>
        <v>-2502981.469999999</v>
      </c>
      <c r="I42" s="36">
        <f>'[1]вспомогат'!K40</f>
        <v>101.77130608060405</v>
      </c>
      <c r="J42" s="37">
        <f>'[1]вспомогат'!L40</f>
        <v>300803.7300000042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11970641</v>
      </c>
      <c r="D43" s="44">
        <f>'[1]вспомогат'!D41</f>
        <v>2248408</v>
      </c>
      <c r="E43" s="33">
        <f>'[1]вспомогат'!G41</f>
        <v>11050079.9</v>
      </c>
      <c r="F43" s="38">
        <f>'[1]вспомогат'!H41</f>
        <v>1234</v>
      </c>
      <c r="G43" s="39">
        <f>'[1]вспомогат'!I41</f>
        <v>0.054883277412284596</v>
      </c>
      <c r="H43" s="35">
        <f>'[1]вспомогат'!J41</f>
        <v>-2247174</v>
      </c>
      <c r="I43" s="36">
        <f>'[1]вспомогат'!K41</f>
        <v>92.30984288978344</v>
      </c>
      <c r="J43" s="37">
        <f>'[1]вспомогат'!L41</f>
        <v>-920561.0999999996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52377857</v>
      </c>
      <c r="D44" s="44">
        <f>'[1]вспомогат'!D42</f>
        <v>7306517</v>
      </c>
      <c r="E44" s="33">
        <f>'[1]вспомогат'!G42</f>
        <v>45758098.089999996</v>
      </c>
      <c r="F44" s="38">
        <f>'[1]вспомогат'!H42</f>
        <v>39251.09999999404</v>
      </c>
      <c r="G44" s="39">
        <f>'[1]вспомогат'!I42</f>
        <v>0.5372067155936822</v>
      </c>
      <c r="H44" s="35">
        <f>'[1]вспомогат'!J42</f>
        <v>-7267265.900000006</v>
      </c>
      <c r="I44" s="36">
        <f>'[1]вспомогат'!K42</f>
        <v>87.36153159148911</v>
      </c>
      <c r="J44" s="37">
        <f>'[1]вспомогат'!L42</f>
        <v>-6619758.910000004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57728129</v>
      </c>
      <c r="D45" s="44">
        <f>'[1]вспомогат'!D43</f>
        <v>5709413</v>
      </c>
      <c r="E45" s="33">
        <f>'[1]вспомогат'!G43</f>
        <v>66888545.54999999</v>
      </c>
      <c r="F45" s="38">
        <f>'[1]вспомогат'!H43</f>
        <v>75362.67000000179</v>
      </c>
      <c r="G45" s="39">
        <f>'[1]вспомогат'!I43</f>
        <v>1.3199722983781657</v>
      </c>
      <c r="H45" s="35">
        <f>'[1]вспомогат'!J43</f>
        <v>-5634050.329999998</v>
      </c>
      <c r="I45" s="36">
        <f>'[1]вспомогат'!K43</f>
        <v>115.86820274393439</v>
      </c>
      <c r="J45" s="37">
        <f>'[1]вспомогат'!L43</f>
        <v>9160416.54999999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103148921</v>
      </c>
      <c r="D46" s="44">
        <f>'[1]вспомогат'!D44</f>
        <v>12553950</v>
      </c>
      <c r="E46" s="33">
        <f>'[1]вспомогат'!G44</f>
        <v>93174968.35000001</v>
      </c>
      <c r="F46" s="38">
        <f>'[1]вспомогат'!H44</f>
        <v>282731.3600000143</v>
      </c>
      <c r="G46" s="39">
        <f>'[1]вспомогат'!I44</f>
        <v>2.252130683968108</v>
      </c>
      <c r="H46" s="35">
        <f>'[1]вспомогат'!J44</f>
        <v>-12271218.639999986</v>
      </c>
      <c r="I46" s="36">
        <f>'[1]вспомогат'!K44</f>
        <v>90.33053128107855</v>
      </c>
      <c r="J46" s="37">
        <f>'[1]вспомогат'!L44</f>
        <v>-9973952.649999991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15002474</v>
      </c>
      <c r="D47" s="44">
        <f>'[1]вспомогат'!D45</f>
        <v>1856350</v>
      </c>
      <c r="E47" s="33">
        <f>'[1]вспомогат'!G45</f>
        <v>15046940.220000004</v>
      </c>
      <c r="F47" s="38">
        <f>'[1]вспомогат'!H45</f>
        <v>65771.25999999978</v>
      </c>
      <c r="G47" s="39">
        <f>'[1]вспомогат'!I45</f>
        <v>3.5430419910038395</v>
      </c>
      <c r="H47" s="35">
        <f>'[1]вспомогат'!J45</f>
        <v>-1790578.7400000002</v>
      </c>
      <c r="I47" s="36">
        <f>'[1]вспомогат'!K45</f>
        <v>100.29639258165024</v>
      </c>
      <c r="J47" s="37">
        <f>'[1]вспомогат'!L45</f>
        <v>44466.220000004396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16262630</v>
      </c>
      <c r="D48" s="44">
        <f>'[1]вспомогат'!D46</f>
        <v>2997430</v>
      </c>
      <c r="E48" s="33">
        <f>'[1]вспомогат'!G46</f>
        <v>12960716.97</v>
      </c>
      <c r="F48" s="38">
        <f>'[1]вспомогат'!H46</f>
        <v>18045.980000000447</v>
      </c>
      <c r="G48" s="39">
        <f>'[1]вспомогат'!I46</f>
        <v>0.6020484214810837</v>
      </c>
      <c r="H48" s="35">
        <f>'[1]вспомогат'!J46</f>
        <v>-2979384.0199999996</v>
      </c>
      <c r="I48" s="36">
        <f>'[1]вспомогат'!K46</f>
        <v>79.69631584805164</v>
      </c>
      <c r="J48" s="37">
        <f>'[1]вспомогат'!L46</f>
        <v>-3301913.0299999993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62215224</v>
      </c>
      <c r="D49" s="44">
        <f>'[1]вспомогат'!D47</f>
        <v>8201420</v>
      </c>
      <c r="E49" s="33">
        <f>'[1]вспомогат'!G47</f>
        <v>54449677.16999999</v>
      </c>
      <c r="F49" s="38">
        <f>'[1]вспомогат'!H47</f>
        <v>179762.46000000834</v>
      </c>
      <c r="G49" s="39">
        <f>'[1]вспомогат'!I47</f>
        <v>2.1918455584521745</v>
      </c>
      <c r="H49" s="35">
        <f>'[1]вспомогат'!J47</f>
        <v>-8021657.539999992</v>
      </c>
      <c r="I49" s="36">
        <f>'[1]вспомогат'!K47</f>
        <v>87.51825304044552</v>
      </c>
      <c r="J49" s="37">
        <f>'[1]вспомогат'!L47</f>
        <v>-7765546.830000013</v>
      </c>
    </row>
    <row r="50" spans="1:10" ht="14.25" customHeight="1">
      <c r="A50" s="47" t="s">
        <v>52</v>
      </c>
      <c r="B50" s="44">
        <f>'[1]вспомогат'!B48</f>
        <v>29874036</v>
      </c>
      <c r="C50" s="44">
        <f>'[1]вспомогат'!C48</f>
        <v>25627271</v>
      </c>
      <c r="D50" s="44">
        <f>'[1]вспомогат'!D48</f>
        <v>4312105</v>
      </c>
      <c r="E50" s="33">
        <f>'[1]вспомогат'!G48</f>
        <v>21140093.049999997</v>
      </c>
      <c r="F50" s="38">
        <f>'[1]вспомогат'!H48</f>
        <v>96276.6799999997</v>
      </c>
      <c r="G50" s="39">
        <f>'[1]вспомогат'!I48</f>
        <v>2.2327072276764994</v>
      </c>
      <c r="H50" s="35">
        <f>'[1]вспомогат'!J48</f>
        <v>-4215828.32</v>
      </c>
      <c r="I50" s="36">
        <f>'[1]вспомогат'!K48</f>
        <v>82.49061341724601</v>
      </c>
      <c r="J50" s="37">
        <f>'[1]вспомогат'!L48</f>
        <v>-4487177.950000003</v>
      </c>
    </row>
    <row r="51" spans="1:10" ht="14.25" customHeight="1">
      <c r="A51" s="47" t="s">
        <v>53</v>
      </c>
      <c r="B51" s="44">
        <f>'[1]вспомогат'!B49</f>
        <v>19846230</v>
      </c>
      <c r="C51" s="44">
        <f>'[1]вспомогат'!C49</f>
        <v>17184455</v>
      </c>
      <c r="D51" s="44">
        <f>'[1]вспомогат'!D49</f>
        <v>2722810</v>
      </c>
      <c r="E51" s="33">
        <f>'[1]вспомогат'!G49</f>
        <v>15145961.859999998</v>
      </c>
      <c r="F51" s="38">
        <f>'[1]вспомогат'!H49</f>
        <v>17130.139999998733</v>
      </c>
      <c r="G51" s="39">
        <f>'[1]вспомогат'!I49</f>
        <v>0.6291346072623037</v>
      </c>
      <c r="H51" s="35">
        <f>'[1]вспомогат'!J49</f>
        <v>-2705679.8600000013</v>
      </c>
      <c r="I51" s="36">
        <f>'[1]вспомогат'!K49</f>
        <v>88.1375746859589</v>
      </c>
      <c r="J51" s="37">
        <f>'[1]вспомогат'!L49</f>
        <v>-2038493.1400000025</v>
      </c>
    </row>
    <row r="52" spans="1:10" ht="14.25" customHeight="1">
      <c r="A52" s="47" t="s">
        <v>54</v>
      </c>
      <c r="B52" s="44">
        <f>'[1]вспомогат'!B50</f>
        <v>36114796</v>
      </c>
      <c r="C52" s="44">
        <f>'[1]вспомогат'!C50</f>
        <v>30532126</v>
      </c>
      <c r="D52" s="44">
        <f>'[1]вспомогат'!D50</f>
        <v>4860876</v>
      </c>
      <c r="E52" s="33">
        <f>'[1]вспомогат'!G50</f>
        <v>30616775.189999998</v>
      </c>
      <c r="F52" s="38">
        <f>'[1]вспомогат'!H50</f>
        <v>32611.929999999702</v>
      </c>
      <c r="G52" s="39">
        <f>'[1]вспомогат'!I50</f>
        <v>0.6709064374404881</v>
      </c>
      <c r="H52" s="35">
        <f>'[1]вспомогат'!J50</f>
        <v>-4828264.07</v>
      </c>
      <c r="I52" s="36">
        <f>'[1]вспомогат'!K50</f>
        <v>100.27724630115833</v>
      </c>
      <c r="J52" s="37">
        <f>'[1]вспомогат'!L50</f>
        <v>84649.18999999762</v>
      </c>
    </row>
    <row r="53" spans="1:10" ht="14.25" customHeight="1">
      <c r="A53" s="47" t="s">
        <v>55</v>
      </c>
      <c r="B53" s="44">
        <f>'[1]вспомогат'!B51</f>
        <v>27882726</v>
      </c>
      <c r="C53" s="44">
        <f>'[1]вспомогат'!C51</f>
        <v>23997111</v>
      </c>
      <c r="D53" s="44">
        <f>'[1]вспомогат'!D51</f>
        <v>2670587</v>
      </c>
      <c r="E53" s="33">
        <f>'[1]вспомогат'!G51</f>
        <v>23024757.02</v>
      </c>
      <c r="F53" s="38">
        <f>'[1]вспомогат'!H51</f>
        <v>49996.72999999672</v>
      </c>
      <c r="G53" s="39">
        <f>'[1]вспомогат'!I51</f>
        <v>1.872125117062156</v>
      </c>
      <c r="H53" s="35">
        <f>'[1]вспомогат'!J51</f>
        <v>-2620590.2700000033</v>
      </c>
      <c r="I53" s="36">
        <f>'[1]вспомогат'!K51</f>
        <v>95.94803732832673</v>
      </c>
      <c r="J53" s="37">
        <f>'[1]вспомогат'!L51</f>
        <v>-972353.9800000004</v>
      </c>
    </row>
    <row r="54" spans="1:10" ht="14.25" customHeight="1">
      <c r="A54" s="47" t="s">
        <v>56</v>
      </c>
      <c r="B54" s="44">
        <f>'[1]вспомогат'!B52</f>
        <v>540809400</v>
      </c>
      <c r="C54" s="44">
        <f>'[1]вспомогат'!C52</f>
        <v>454141699</v>
      </c>
      <c r="D54" s="44">
        <f>'[1]вспомогат'!D52</f>
        <v>48370173</v>
      </c>
      <c r="E54" s="33">
        <f>'[1]вспомогат'!G52</f>
        <v>429390541.52000004</v>
      </c>
      <c r="F54" s="38">
        <f>'[1]вспомогат'!H52</f>
        <v>1134107.0400000215</v>
      </c>
      <c r="G54" s="39">
        <f>'[1]вспомогат'!I52</f>
        <v>2.344641273042421</v>
      </c>
      <c r="H54" s="35">
        <f>'[1]вспомогат'!J52</f>
        <v>-47236065.95999998</v>
      </c>
      <c r="I54" s="36">
        <f>'[1]вспомогат'!K52</f>
        <v>94.54990424035033</v>
      </c>
      <c r="J54" s="37">
        <f>'[1]вспомогат'!L52</f>
        <v>-24751157.47999996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47569254</v>
      </c>
      <c r="D55" s="44">
        <f>'[1]вспомогат'!D53</f>
        <v>8640179</v>
      </c>
      <c r="E55" s="33">
        <f>'[1]вспомогат'!G53</f>
        <v>44175727.800000004</v>
      </c>
      <c r="F55" s="38">
        <f>'[1]вспомогат'!H53</f>
        <v>47381.58000000566</v>
      </c>
      <c r="G55" s="39">
        <f>'[1]вспомогат'!I53</f>
        <v>0.5483865554174938</v>
      </c>
      <c r="H55" s="35">
        <f>'[1]вспомогат'!J53</f>
        <v>-8592797.419999994</v>
      </c>
      <c r="I55" s="36">
        <f>'[1]вспомогат'!K53</f>
        <v>92.86613534027673</v>
      </c>
      <c r="J55" s="37">
        <f>'[1]вспомогат'!L53</f>
        <v>-3393526.1999999955</v>
      </c>
    </row>
    <row r="56" spans="1:10" ht="14.25" customHeight="1">
      <c r="A56" s="47" t="s">
        <v>58</v>
      </c>
      <c r="B56" s="44">
        <f>'[1]вспомогат'!B54</f>
        <v>12594773</v>
      </c>
      <c r="C56" s="44">
        <f>'[1]вспомогат'!C54</f>
        <v>10908263</v>
      </c>
      <c r="D56" s="44">
        <f>'[1]вспомогат'!D54</f>
        <v>1593422</v>
      </c>
      <c r="E56" s="33">
        <f>'[1]вспомогат'!G54</f>
        <v>9790071.379999999</v>
      </c>
      <c r="F56" s="38">
        <f>'[1]вспомогат'!H54</f>
        <v>52051.449999999255</v>
      </c>
      <c r="G56" s="39">
        <f>'[1]вспомогат'!I54</f>
        <v>3.2666456218126303</v>
      </c>
      <c r="H56" s="35">
        <f>'[1]вспомогат'!J54</f>
        <v>-1541370.5500000007</v>
      </c>
      <c r="I56" s="36">
        <f>'[1]вспомогат'!K54</f>
        <v>89.74913219455746</v>
      </c>
      <c r="J56" s="37">
        <f>'[1]вспомогат'!L54</f>
        <v>-1118191.620000001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214667661</v>
      </c>
      <c r="D57" s="44">
        <f>'[1]вспомогат'!D55</f>
        <v>19418857</v>
      </c>
      <c r="E57" s="33">
        <f>'[1]вспомогат'!G55</f>
        <v>180478794.96000007</v>
      </c>
      <c r="F57" s="38">
        <f>'[1]вспомогат'!H55</f>
        <v>263725.0600000024</v>
      </c>
      <c r="G57" s="39">
        <f>'[1]вспомогат'!I55</f>
        <v>1.358087450770158</v>
      </c>
      <c r="H57" s="35">
        <f>'[1]вспомогат'!J55</f>
        <v>-19155131.939999998</v>
      </c>
      <c r="I57" s="36">
        <f>'[1]вспомогат'!K55</f>
        <v>84.07358337965962</v>
      </c>
      <c r="J57" s="37">
        <f>'[1]вспомогат'!L55</f>
        <v>-34188866.03999993</v>
      </c>
    </row>
    <row r="58" spans="1:10" ht="14.25" customHeight="1">
      <c r="A58" s="47" t="s">
        <v>60</v>
      </c>
      <c r="B58" s="44">
        <f>'[1]вспомогат'!B56</f>
        <v>57582320</v>
      </c>
      <c r="C58" s="44">
        <f>'[1]вспомогат'!C56</f>
        <v>48780573</v>
      </c>
      <c r="D58" s="44">
        <f>'[1]вспомогат'!D56</f>
        <v>7171327</v>
      </c>
      <c r="E58" s="33">
        <f>'[1]вспомогат'!G56</f>
        <v>44883617.919999994</v>
      </c>
      <c r="F58" s="38">
        <f>'[1]вспомогат'!H56</f>
        <v>3214.0000000074506</v>
      </c>
      <c r="G58" s="39">
        <f>'[1]вспомогат'!I56</f>
        <v>0.04481736783174788</v>
      </c>
      <c r="H58" s="35">
        <f>'[1]вспомогат'!J56</f>
        <v>-7168112.999999993</v>
      </c>
      <c r="I58" s="36">
        <f>'[1]вспомогат'!K56</f>
        <v>92.01125603834132</v>
      </c>
      <c r="J58" s="37">
        <f>'[1]вспомогат'!L56</f>
        <v>-3896955.0800000057</v>
      </c>
    </row>
    <row r="59" spans="1:10" ht="14.25" customHeight="1">
      <c r="A59" s="47" t="s">
        <v>61</v>
      </c>
      <c r="B59" s="44">
        <f>'[1]вспомогат'!B57</f>
        <v>13710331</v>
      </c>
      <c r="C59" s="44">
        <f>'[1]вспомогат'!C57</f>
        <v>11207653</v>
      </c>
      <c r="D59" s="44">
        <f>'[1]вспомогат'!D57</f>
        <v>1968481</v>
      </c>
      <c r="E59" s="33">
        <f>'[1]вспомогат'!G57</f>
        <v>11163171.53</v>
      </c>
      <c r="F59" s="38">
        <f>'[1]вспомогат'!H57</f>
        <v>32370.31000000052</v>
      </c>
      <c r="G59" s="39">
        <f>'[1]вспомогат'!I57</f>
        <v>1.644430908908977</v>
      </c>
      <c r="H59" s="35">
        <f>'[1]вспомогат'!J57</f>
        <v>-1936110.6899999995</v>
      </c>
      <c r="I59" s="36">
        <f>'[1]вспомогат'!K57</f>
        <v>99.60311521065115</v>
      </c>
      <c r="J59" s="37">
        <f>'[1]вспомогат'!L57</f>
        <v>-44481.47000000067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18443490</v>
      </c>
      <c r="D60" s="44">
        <f>'[1]вспомогат'!D58</f>
        <v>2857200</v>
      </c>
      <c r="E60" s="33">
        <f>'[1]вспомогат'!G58</f>
        <v>17705587.87</v>
      </c>
      <c r="F60" s="38">
        <f>'[1]вспомогат'!H58</f>
        <v>17121.820000000298</v>
      </c>
      <c r="G60" s="39">
        <f>'[1]вспомогат'!I58</f>
        <v>0.5992517149657112</v>
      </c>
      <c r="H60" s="35">
        <f>'[1]вспомогат'!J58</f>
        <v>-2840078.1799999997</v>
      </c>
      <c r="I60" s="36">
        <f>'[1]вспомогат'!K58</f>
        <v>95.99911876765191</v>
      </c>
      <c r="J60" s="37">
        <f>'[1]вспомогат'!L58</f>
        <v>-737902.129999999</v>
      </c>
    </row>
    <row r="61" spans="1:10" ht="14.25" customHeight="1">
      <c r="A61" s="47" t="s">
        <v>63</v>
      </c>
      <c r="B61" s="44">
        <f>'[1]вспомогат'!B59</f>
        <v>23839040</v>
      </c>
      <c r="C61" s="44">
        <f>'[1]вспомогат'!C59</f>
        <v>20462540</v>
      </c>
      <c r="D61" s="44">
        <f>'[1]вспомогат'!D59</f>
        <v>2432100</v>
      </c>
      <c r="E61" s="33">
        <f>'[1]вспомогат'!G59</f>
        <v>18247708.84</v>
      </c>
      <c r="F61" s="38">
        <f>'[1]вспомогат'!H59</f>
        <v>24377.600000005215</v>
      </c>
      <c r="G61" s="39">
        <f>'[1]вспомогат'!I59</f>
        <v>1.0023272069407185</v>
      </c>
      <c r="H61" s="35">
        <f>'[1]вспомогат'!J59</f>
        <v>-2407722.399999995</v>
      </c>
      <c r="I61" s="36">
        <f>'[1]вспомогат'!K59</f>
        <v>89.17616698611218</v>
      </c>
      <c r="J61" s="37">
        <f>'[1]вспомогат'!L59</f>
        <v>-2214831.16</v>
      </c>
    </row>
    <row r="62" spans="1:10" ht="14.25" customHeight="1">
      <c r="A62" s="47" t="s">
        <v>64</v>
      </c>
      <c r="B62" s="44">
        <f>'[1]вспомогат'!B60</f>
        <v>73468400</v>
      </c>
      <c r="C62" s="44">
        <f>'[1]вспомогат'!C60</f>
        <v>60434948</v>
      </c>
      <c r="D62" s="44">
        <f>'[1]вспомогат'!D60</f>
        <v>6406566</v>
      </c>
      <c r="E62" s="33">
        <f>'[1]вспомогат'!G60</f>
        <v>57944263.85999999</v>
      </c>
      <c r="F62" s="38">
        <f>'[1]вспомогат'!H60</f>
        <v>59808.140000000596</v>
      </c>
      <c r="G62" s="39">
        <f>'[1]вспомогат'!I60</f>
        <v>0.9335444292621132</v>
      </c>
      <c r="H62" s="35">
        <f>'[1]вспомогат'!J60</f>
        <v>-6346757.859999999</v>
      </c>
      <c r="I62" s="36">
        <f>'[1]вспомогат'!K60</f>
        <v>95.87873536351846</v>
      </c>
      <c r="J62" s="37">
        <f>'[1]вспомогат'!L60</f>
        <v>-2490684.140000008</v>
      </c>
    </row>
    <row r="63" spans="1:10" ht="14.25" customHeight="1">
      <c r="A63" s="47" t="s">
        <v>65</v>
      </c>
      <c r="B63" s="44">
        <f>'[1]вспомогат'!B61</f>
        <v>18168500</v>
      </c>
      <c r="C63" s="44">
        <f>'[1]вспомогат'!C61</f>
        <v>15409954</v>
      </c>
      <c r="D63" s="44">
        <f>'[1]вспомогат'!D61</f>
        <v>2910852</v>
      </c>
      <c r="E63" s="33">
        <f>'[1]вспомогат'!G61</f>
        <v>12968156.74</v>
      </c>
      <c r="F63" s="38">
        <f>'[1]вспомогат'!H61</f>
        <v>29234.780000001192</v>
      </c>
      <c r="G63" s="39">
        <f>'[1]вспомогат'!I61</f>
        <v>1.0043375616486578</v>
      </c>
      <c r="H63" s="35">
        <f>'[1]вспомогат'!J61</f>
        <v>-2881617.219999999</v>
      </c>
      <c r="I63" s="36">
        <f>'[1]вспомогат'!K61</f>
        <v>84.15441564588707</v>
      </c>
      <c r="J63" s="37">
        <f>'[1]вспомогат'!L61</f>
        <v>-2441797.26</v>
      </c>
    </row>
    <row r="64" spans="1:10" ht="14.25" customHeight="1">
      <c r="A64" s="47" t="s">
        <v>66</v>
      </c>
      <c r="B64" s="44">
        <f>'[1]вспомогат'!B62</f>
        <v>18900061</v>
      </c>
      <c r="C64" s="44">
        <f>'[1]вспомогат'!C62</f>
        <v>15735051</v>
      </c>
      <c r="D64" s="44">
        <f>'[1]вспомогат'!D62</f>
        <v>1670104</v>
      </c>
      <c r="E64" s="33">
        <f>'[1]вспомогат'!G62</f>
        <v>14923440.410000002</v>
      </c>
      <c r="F64" s="38">
        <f>'[1]вспомогат'!H62</f>
        <v>28779.780000001192</v>
      </c>
      <c r="G64" s="39">
        <f>'[1]вспомогат'!I62</f>
        <v>1.723232804663733</v>
      </c>
      <c r="H64" s="35">
        <f>'[1]вспомогат'!J62</f>
        <v>-1641324.2199999988</v>
      </c>
      <c r="I64" s="36">
        <f>'[1]вспомогат'!K62</f>
        <v>94.84202123018224</v>
      </c>
      <c r="J64" s="37">
        <f>'[1]вспомогат'!L62</f>
        <v>-811610.589999998</v>
      </c>
    </row>
    <row r="65" spans="1:10" ht="14.25" customHeight="1">
      <c r="A65" s="47" t="s">
        <v>67</v>
      </c>
      <c r="B65" s="44">
        <f>'[1]вспомогат'!B63</f>
        <v>35682700</v>
      </c>
      <c r="C65" s="44">
        <f>'[1]вспомогат'!C63</f>
        <v>28484400</v>
      </c>
      <c r="D65" s="44">
        <f>'[1]вспомогат'!D63</f>
        <v>4795110</v>
      </c>
      <c r="E65" s="33">
        <f>'[1]вспомогат'!G63</f>
        <v>25096585.08</v>
      </c>
      <c r="F65" s="38">
        <f>'[1]вспомогат'!H63</f>
        <v>12387.73999999836</v>
      </c>
      <c r="G65" s="39">
        <f>'[1]вспомогат'!I63</f>
        <v>0.2583411016639527</v>
      </c>
      <c r="H65" s="35">
        <f>'[1]вспомогат'!J63</f>
        <v>-4782722.260000002</v>
      </c>
      <c r="I65" s="36">
        <f>'[1]вспомогат'!K63</f>
        <v>88.10641993512237</v>
      </c>
      <c r="J65" s="37">
        <f>'[1]вспомогат'!L63</f>
        <v>-3387814.920000002</v>
      </c>
    </row>
    <row r="66" spans="1:10" ht="14.25" customHeight="1">
      <c r="A66" s="47" t="s">
        <v>68</v>
      </c>
      <c r="B66" s="44">
        <f>'[1]вспомогат'!B64</f>
        <v>117334125</v>
      </c>
      <c r="C66" s="44">
        <f>'[1]вспомогат'!C64</f>
        <v>95006674</v>
      </c>
      <c r="D66" s="44">
        <f>'[1]вспомогат'!D64</f>
        <v>15693062</v>
      </c>
      <c r="E66" s="33">
        <f>'[1]вспомогат'!G64</f>
        <v>86314994.04</v>
      </c>
      <c r="F66" s="38">
        <f>'[1]вспомогат'!H64</f>
        <v>278137.2300000042</v>
      </c>
      <c r="G66" s="39">
        <f>'[1]вспомогат'!I64</f>
        <v>1.7723579375395582</v>
      </c>
      <c r="H66" s="35">
        <f>'[1]вспомогат'!J64</f>
        <v>-15414924.769999996</v>
      </c>
      <c r="I66" s="36">
        <f>'[1]вспомогат'!K64</f>
        <v>90.85150590578512</v>
      </c>
      <c r="J66" s="37">
        <f>'[1]вспомогат'!L64</f>
        <v>-8691679.959999993</v>
      </c>
    </row>
    <row r="67" spans="1:10" ht="14.25" customHeight="1">
      <c r="A67" s="47" t="s">
        <v>69</v>
      </c>
      <c r="B67" s="44">
        <f>'[1]вспомогат'!B65</f>
        <v>95029034</v>
      </c>
      <c r="C67" s="44">
        <f>'[1]вспомогат'!C65</f>
        <v>78359506</v>
      </c>
      <c r="D67" s="44">
        <f>'[1]вспомогат'!D65</f>
        <v>8712078</v>
      </c>
      <c r="E67" s="33">
        <f>'[1]вспомогат'!G65</f>
        <v>71809935.53000002</v>
      </c>
      <c r="F67" s="38">
        <f>'[1]вспомогат'!H65</f>
        <v>212378.8599999994</v>
      </c>
      <c r="G67" s="39">
        <f>'[1]вспомогат'!I65</f>
        <v>2.4377520495110283</v>
      </c>
      <c r="H67" s="35">
        <f>'[1]вспомогат'!J65</f>
        <v>-8499699.14</v>
      </c>
      <c r="I67" s="36">
        <f>'[1]вспомогат'!K65</f>
        <v>91.64163889700889</v>
      </c>
      <c r="J67" s="37">
        <f>'[1]вспомогат'!L65</f>
        <v>-6549570.469999984</v>
      </c>
    </row>
    <row r="68" spans="1:10" ht="14.25" customHeight="1">
      <c r="A68" s="47" t="s">
        <v>70</v>
      </c>
      <c r="B68" s="44">
        <f>'[1]вспомогат'!B66</f>
        <v>65135266</v>
      </c>
      <c r="C68" s="44">
        <f>'[1]вспомогат'!C66</f>
        <v>55699782</v>
      </c>
      <c r="D68" s="44">
        <f>'[1]вспомогат'!D66</f>
        <v>5265508</v>
      </c>
      <c r="E68" s="33">
        <f>'[1]вспомогат'!G66</f>
        <v>51256993.360000014</v>
      </c>
      <c r="F68" s="38">
        <f>'[1]вспомогат'!H66</f>
        <v>105637.03000000864</v>
      </c>
      <c r="G68" s="39">
        <f>'[1]вспомогат'!I66</f>
        <v>2.006207758112012</v>
      </c>
      <c r="H68" s="35">
        <f>'[1]вспомогат'!J66</f>
        <v>-5159870.969999991</v>
      </c>
      <c r="I68" s="36">
        <f>'[1]вспомогат'!K66</f>
        <v>92.02368756129066</v>
      </c>
      <c r="J68" s="37">
        <f>'[1]вспомогат'!L66</f>
        <v>-4442788.639999986</v>
      </c>
    </row>
    <row r="69" spans="1:10" ht="14.25" customHeight="1">
      <c r="A69" s="47" t="s">
        <v>71</v>
      </c>
      <c r="B69" s="44">
        <f>'[1]вспомогат'!B67</f>
        <v>909657875</v>
      </c>
      <c r="C69" s="44">
        <f>'[1]вспомогат'!C67</f>
        <v>763093682</v>
      </c>
      <c r="D69" s="44">
        <f>'[1]вспомогат'!D67</f>
        <v>70994307</v>
      </c>
      <c r="E69" s="33">
        <f>'[1]вспомогат'!G67</f>
        <v>695298772.91</v>
      </c>
      <c r="F69" s="38">
        <f>'[1]вспомогат'!H67</f>
        <v>2126601.9200000763</v>
      </c>
      <c r="G69" s="39">
        <f>'[1]вспомогат'!I67</f>
        <v>2.9954541566270607</v>
      </c>
      <c r="H69" s="35">
        <f>'[1]вспомогат'!J67</f>
        <v>-68867705.07999992</v>
      </c>
      <c r="I69" s="36">
        <f>'[1]вспомогат'!K67</f>
        <v>91.11578162823788</v>
      </c>
      <c r="J69" s="37">
        <f>'[1]вспомогат'!L67</f>
        <v>-67794909.09000003</v>
      </c>
    </row>
    <row r="70" spans="1:10" ht="14.25" customHeight="1">
      <c r="A70" s="47" t="s">
        <v>72</v>
      </c>
      <c r="B70" s="44">
        <f>'[1]вспомогат'!B68</f>
        <v>6960000000</v>
      </c>
      <c r="C70" s="44">
        <f>'[1]вспомогат'!C68</f>
        <v>5679000000</v>
      </c>
      <c r="D70" s="44">
        <f>'[1]вспомогат'!D68</f>
        <v>637750000</v>
      </c>
      <c r="E70" s="33">
        <f>'[1]вспомогат'!G68</f>
        <v>5077097849.150002</v>
      </c>
      <c r="F70" s="38">
        <f>'[1]вспомогат'!H68</f>
        <v>9272368.070001602</v>
      </c>
      <c r="G70" s="39">
        <f>'[1]вспомогат'!I68</f>
        <v>1.4539189447278091</v>
      </c>
      <c r="H70" s="35">
        <f>'[1]вспомогат'!J68</f>
        <v>-628477631.9299984</v>
      </c>
      <c r="I70" s="36">
        <f>'[1]вспомогат'!K68</f>
        <v>89.40126517256563</v>
      </c>
      <c r="J70" s="37">
        <f>'[1]вспомогат'!L68</f>
        <v>-601902150.8499985</v>
      </c>
    </row>
    <row r="71" spans="1:10" ht="14.25" customHeight="1">
      <c r="A71" s="47" t="s">
        <v>73</v>
      </c>
      <c r="B71" s="44">
        <f>'[1]вспомогат'!B69</f>
        <v>24094059</v>
      </c>
      <c r="C71" s="44">
        <f>'[1]вспомогат'!C69</f>
        <v>20261719</v>
      </c>
      <c r="D71" s="44">
        <f>'[1]вспомогат'!D69</f>
        <v>3003605</v>
      </c>
      <c r="E71" s="33">
        <f>'[1]вспомогат'!G69</f>
        <v>22779185.87</v>
      </c>
      <c r="F71" s="38">
        <f>'[1]вспомогат'!H69</f>
        <v>104846.10000000149</v>
      </c>
      <c r="G71" s="39">
        <f>'[1]вспомогат'!I69</f>
        <v>3.4906753717616494</v>
      </c>
      <c r="H71" s="35">
        <f>'[1]вспомогат'!J69</f>
        <v>-2898758.8999999985</v>
      </c>
      <c r="I71" s="36">
        <f>'[1]вспомогат'!K69</f>
        <v>112.42474476129098</v>
      </c>
      <c r="J71" s="37">
        <f>'[1]вспомогат'!L69</f>
        <v>2517466.870000001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22870858</v>
      </c>
      <c r="D72" s="44">
        <f>'[1]вспомогат'!D70</f>
        <v>2289942</v>
      </c>
      <c r="E72" s="33">
        <f>'[1]вспомогат'!G70</f>
        <v>22404658.459999997</v>
      </c>
      <c r="F72" s="38">
        <f>'[1]вспомогат'!H70</f>
        <v>48130.73000000045</v>
      </c>
      <c r="G72" s="39">
        <f>'[1]вспомогат'!I70</f>
        <v>2.101831836788899</v>
      </c>
      <c r="H72" s="35">
        <f>'[1]вспомогат'!J70</f>
        <v>-2241811.2699999996</v>
      </c>
      <c r="I72" s="36">
        <f>'[1]вспомогат'!K70</f>
        <v>97.96160012886267</v>
      </c>
      <c r="J72" s="37">
        <f>'[1]вспомогат'!L70</f>
        <v>-466199.54000000283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29996294</v>
      </c>
      <c r="D73" s="44">
        <f>'[1]вспомогат'!D71</f>
        <v>3066353</v>
      </c>
      <c r="E73" s="33">
        <f>'[1]вспомогат'!G71</f>
        <v>30087280.669999994</v>
      </c>
      <c r="F73" s="38">
        <f>'[1]вспомогат'!H71</f>
        <v>23861.609999999404</v>
      </c>
      <c r="G73" s="39">
        <f>'[1]вспомогат'!I71</f>
        <v>0.7781755720883865</v>
      </c>
      <c r="H73" s="35">
        <f>'[1]вспомогат'!J71</f>
        <v>-3042491.3900000006</v>
      </c>
      <c r="I73" s="36">
        <f>'[1]вспомогат'!K71</f>
        <v>100.30332637091767</v>
      </c>
      <c r="J73" s="37">
        <f>'[1]вспомогат'!L71</f>
        <v>90986.66999999434</v>
      </c>
    </row>
    <row r="74" spans="1:10" ht="14.25" customHeight="1">
      <c r="A74" s="47" t="s">
        <v>76</v>
      </c>
      <c r="B74" s="44">
        <f>'[1]вспомогат'!B72</f>
        <v>249586742</v>
      </c>
      <c r="C74" s="44">
        <f>'[1]вспомогат'!C72</f>
        <v>211816499</v>
      </c>
      <c r="D74" s="44">
        <f>'[1]вспомогат'!D72</f>
        <v>17613868</v>
      </c>
      <c r="E74" s="33">
        <f>'[1]вспомогат'!G72</f>
        <v>228553347.7800001</v>
      </c>
      <c r="F74" s="38">
        <f>'[1]вспомогат'!H72</f>
        <v>491534.9700000286</v>
      </c>
      <c r="G74" s="39">
        <f>'[1]вспомогат'!I72</f>
        <v>2.7906134529907263</v>
      </c>
      <c r="H74" s="35">
        <f>'[1]вспомогат'!J72</f>
        <v>-17122333.02999997</v>
      </c>
      <c r="I74" s="36">
        <f>'[1]вспомогат'!K72</f>
        <v>107.90157936658187</v>
      </c>
      <c r="J74" s="37">
        <f>'[1]вспомогат'!L72</f>
        <v>16736848.78000009</v>
      </c>
    </row>
    <row r="75" spans="1:10" ht="14.25" customHeight="1">
      <c r="A75" s="47" t="s">
        <v>77</v>
      </c>
      <c r="B75" s="44">
        <f>'[1]вспомогат'!B73</f>
        <v>28725474</v>
      </c>
      <c r="C75" s="44">
        <f>'[1]вспомогат'!C73</f>
        <v>24029635</v>
      </c>
      <c r="D75" s="44">
        <f>'[1]вспомогат'!D73</f>
        <v>3500829</v>
      </c>
      <c r="E75" s="33">
        <f>'[1]вспомогат'!G73</f>
        <v>21814195.43</v>
      </c>
      <c r="F75" s="38">
        <f>'[1]вспомогат'!H73</f>
        <v>8747.990000002086</v>
      </c>
      <c r="G75" s="39">
        <f>'[1]вспомогат'!I73</f>
        <v>0.24988338476406835</v>
      </c>
      <c r="H75" s="35">
        <f>'[1]вспомогат'!J73</f>
        <v>-3492081.009999998</v>
      </c>
      <c r="I75" s="36">
        <f>'[1]вспомогат'!K73</f>
        <v>90.78038609408758</v>
      </c>
      <c r="J75" s="37">
        <f>'[1]вспомогат'!L73</f>
        <v>-2215439.5700000003</v>
      </c>
    </row>
    <row r="76" spans="1:10" ht="14.25" customHeight="1">
      <c r="A76" s="47" t="s">
        <v>78</v>
      </c>
      <c r="B76" s="44">
        <f>'[1]вспомогат'!B74</f>
        <v>748400000</v>
      </c>
      <c r="C76" s="44">
        <f>'[1]вспомогат'!C74</f>
        <v>624467000</v>
      </c>
      <c r="D76" s="44">
        <f>'[1]вспомогат'!D74</f>
        <v>74793000</v>
      </c>
      <c r="E76" s="33">
        <f>'[1]вспомогат'!G74</f>
        <v>563589090.0599997</v>
      </c>
      <c r="F76" s="38">
        <f>'[1]вспомогат'!H74</f>
        <v>1189623.779999733</v>
      </c>
      <c r="G76" s="39">
        <f>'[1]вспомогат'!I74</f>
        <v>1.5905549717215954</v>
      </c>
      <c r="H76" s="35">
        <f>'[1]вспомогат'!J74</f>
        <v>-73603376.22000027</v>
      </c>
      <c r="I76" s="36">
        <f>'[1]вспомогат'!K74</f>
        <v>90.25122065057076</v>
      </c>
      <c r="J76" s="37">
        <f>'[1]вспомогат'!L74</f>
        <v>-60877909.940000296</v>
      </c>
    </row>
    <row r="77" spans="1:10" ht="14.25" customHeight="1">
      <c r="A77" s="47" t="s">
        <v>79</v>
      </c>
      <c r="B77" s="44">
        <f>'[1]вспомогат'!B75</f>
        <v>27149890</v>
      </c>
      <c r="C77" s="44">
        <f>'[1]вспомогат'!C75</f>
        <v>22845090</v>
      </c>
      <c r="D77" s="44">
        <f>'[1]вспомогат'!D75</f>
        <v>3580967</v>
      </c>
      <c r="E77" s="33">
        <f>'[1]вспомогат'!G75</f>
        <v>20977815.559999995</v>
      </c>
      <c r="F77" s="38">
        <f>'[1]вспомогат'!H75</f>
        <v>130436.97999999672</v>
      </c>
      <c r="G77" s="39">
        <f>'[1]вспомогат'!I75</f>
        <v>3.642507177530447</v>
      </c>
      <c r="H77" s="35">
        <f>'[1]вспомогат'!J75</f>
        <v>-3450530.0200000033</v>
      </c>
      <c r="I77" s="36">
        <f>'[1]вспомогат'!K75</f>
        <v>91.8263642647063</v>
      </c>
      <c r="J77" s="37">
        <f>'[1]вспомогат'!L75</f>
        <v>-1867274.440000005</v>
      </c>
    </row>
    <row r="78" spans="1:10" ht="14.25" customHeight="1">
      <c r="A78" s="47" t="s">
        <v>80</v>
      </c>
      <c r="B78" s="44">
        <f>'[1]вспомогат'!B76</f>
        <v>55160214</v>
      </c>
      <c r="C78" s="44">
        <f>'[1]вспомогат'!C76</f>
        <v>47280784</v>
      </c>
      <c r="D78" s="44">
        <f>'[1]вспомогат'!D76</f>
        <v>4415665</v>
      </c>
      <c r="E78" s="33">
        <f>'[1]вспомогат'!G76</f>
        <v>44174280.26</v>
      </c>
      <c r="F78" s="38">
        <f>'[1]вспомогат'!H76</f>
        <v>171347.63000001013</v>
      </c>
      <c r="G78" s="39">
        <f>'[1]вспомогат'!I76</f>
        <v>3.8804490376876446</v>
      </c>
      <c r="H78" s="35">
        <f>'[1]вспомогат'!J76</f>
        <v>-4244317.36999999</v>
      </c>
      <c r="I78" s="36">
        <f>'[1]вспомогат'!K76</f>
        <v>93.42966956723899</v>
      </c>
      <c r="J78" s="37">
        <f>'[1]вспомогат'!L76</f>
        <v>-3106503.740000002</v>
      </c>
    </row>
    <row r="79" spans="1:10" ht="14.25" customHeight="1">
      <c r="A79" s="47" t="s">
        <v>81</v>
      </c>
      <c r="B79" s="44">
        <f>'[1]вспомогат'!B77</f>
        <v>27606433</v>
      </c>
      <c r="C79" s="44">
        <f>'[1]вспомогат'!C77</f>
        <v>24272113</v>
      </c>
      <c r="D79" s="44">
        <f>'[1]вспомогат'!D77</f>
        <v>1657735</v>
      </c>
      <c r="E79" s="33">
        <f>'[1]вспомогат'!G77</f>
        <v>24831756.41</v>
      </c>
      <c r="F79" s="38">
        <f>'[1]вспомогат'!H77</f>
        <v>52160.11000000313</v>
      </c>
      <c r="G79" s="39">
        <f>'[1]вспомогат'!I77</f>
        <v>3.1464685248247233</v>
      </c>
      <c r="H79" s="35">
        <f>'[1]вспомогат'!J77</f>
        <v>-1605574.8899999969</v>
      </c>
      <c r="I79" s="36">
        <f>'[1]вспомогат'!K77</f>
        <v>102.30570535824384</v>
      </c>
      <c r="J79" s="37">
        <f>'[1]вспомогат'!L77</f>
        <v>559643.4100000001</v>
      </c>
    </row>
    <row r="80" spans="1:10" ht="14.25" customHeight="1">
      <c r="A80" s="47" t="s">
        <v>82</v>
      </c>
      <c r="B80" s="44">
        <f>'[1]вспомогат'!B78</f>
        <v>57991700</v>
      </c>
      <c r="C80" s="44">
        <f>'[1]вспомогат'!C78</f>
        <v>47305497</v>
      </c>
      <c r="D80" s="44">
        <f>'[1]вспомогат'!D78</f>
        <v>6486273</v>
      </c>
      <c r="E80" s="33">
        <f>'[1]вспомогат'!G78</f>
        <v>42866034.18999999</v>
      </c>
      <c r="F80" s="38">
        <f>'[1]вспомогат'!H78</f>
        <v>45553.69999998808</v>
      </c>
      <c r="G80" s="39">
        <f>'[1]вспомогат'!I78</f>
        <v>0.7023093230887457</v>
      </c>
      <c r="H80" s="35">
        <f>'[1]вспомогат'!J78</f>
        <v>-6440719.300000012</v>
      </c>
      <c r="I80" s="36">
        <f>'[1]вспомогат'!K78</f>
        <v>90.61533417564557</v>
      </c>
      <c r="J80" s="37">
        <f>'[1]вспомогат'!L78</f>
        <v>-4439462.81000001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13128753</v>
      </c>
      <c r="D81" s="44">
        <f>'[1]вспомогат'!D79</f>
        <v>1122502</v>
      </c>
      <c r="E81" s="33">
        <f>'[1]вспомогат'!G79</f>
        <v>8848402.11</v>
      </c>
      <c r="F81" s="38">
        <f>'[1]вспомогат'!H79</f>
        <v>2338.359999999404</v>
      </c>
      <c r="G81" s="39">
        <f>'[1]вспомогат'!I79</f>
        <v>0.20831677805468532</v>
      </c>
      <c r="H81" s="35">
        <f>'[1]вспомогат'!J79</f>
        <v>-1120163.6400000006</v>
      </c>
      <c r="I81" s="36">
        <f>'[1]вспомогат'!K79</f>
        <v>67.39712530199935</v>
      </c>
      <c r="J81" s="37">
        <f>'[1]вспомогат'!L79</f>
        <v>-4280350.890000001</v>
      </c>
    </row>
    <row r="82" spans="1:10" ht="14.25" customHeight="1">
      <c r="A82" s="47" t="s">
        <v>84</v>
      </c>
      <c r="B82" s="44">
        <f>'[1]вспомогат'!B80</f>
        <v>18576318</v>
      </c>
      <c r="C82" s="44">
        <f>'[1]вспомогат'!C80</f>
        <v>15253825</v>
      </c>
      <c r="D82" s="44">
        <f>'[1]вспомогат'!D80</f>
        <v>2205292</v>
      </c>
      <c r="E82" s="33">
        <f>'[1]вспомогат'!G80</f>
        <v>14039879.840000004</v>
      </c>
      <c r="F82" s="38">
        <f>'[1]вспомогат'!H80</f>
        <v>30218.929999999702</v>
      </c>
      <c r="G82" s="39">
        <f>'[1]вспомогат'!I80</f>
        <v>1.370291553227405</v>
      </c>
      <c r="H82" s="35">
        <f>'[1]вспомогат'!J80</f>
        <v>-2175073.0700000003</v>
      </c>
      <c r="I82" s="36">
        <f>'[1]вспомогат'!K80</f>
        <v>92.04169996705747</v>
      </c>
      <c r="J82" s="37">
        <f>'[1]вспомогат'!L80</f>
        <v>-1213945.1599999964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25420351</v>
      </c>
      <c r="D83" s="44">
        <f>'[1]вспомогат'!D81</f>
        <v>2265126</v>
      </c>
      <c r="E83" s="33">
        <f>'[1]вспомогат'!G81</f>
        <v>21086721.93</v>
      </c>
      <c r="F83" s="38">
        <f>'[1]вспомогат'!H81</f>
        <v>8224.939999997616</v>
      </c>
      <c r="G83" s="39">
        <f>'[1]вспомогат'!I81</f>
        <v>0.363111809232582</v>
      </c>
      <c r="H83" s="35">
        <f>'[1]вспомогат'!J81</f>
        <v>-2256901.0600000024</v>
      </c>
      <c r="I83" s="36">
        <f>'[1]вспомогат'!K81</f>
        <v>82.95212733293887</v>
      </c>
      <c r="J83" s="37">
        <f>'[1]вспомогат'!L81</f>
        <v>-4333629.07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121988680</v>
      </c>
      <c r="D84" s="44">
        <f>'[1]вспомогат'!D82</f>
        <v>15637052</v>
      </c>
      <c r="E84" s="33">
        <f>'[1]вспомогат'!G82</f>
        <v>109449025.33</v>
      </c>
      <c r="F84" s="38">
        <f>'[1]вспомогат'!H82</f>
        <v>223263.93000000715</v>
      </c>
      <c r="G84" s="39">
        <f>'[1]вспомогат'!I82</f>
        <v>1.4277878592461493</v>
      </c>
      <c r="H84" s="35">
        <f>'[1]вспомогат'!J82</f>
        <v>-15413788.069999993</v>
      </c>
      <c r="I84" s="36">
        <f>'[1]вспомогат'!K82</f>
        <v>89.7206407430591</v>
      </c>
      <c r="J84" s="37">
        <f>'[1]вспомогат'!L82</f>
        <v>-12539654.670000002</v>
      </c>
    </row>
    <row r="85" spans="1:10" ht="15" customHeight="1">
      <c r="A85" s="48" t="s">
        <v>87</v>
      </c>
      <c r="B85" s="41">
        <f>SUM(B18:B84)</f>
        <v>12311738111</v>
      </c>
      <c r="C85" s="41">
        <f>SUM(C18:C84)</f>
        <v>10188985280</v>
      </c>
      <c r="D85" s="41">
        <f>SUM(D18:D84)</f>
        <v>1179513088</v>
      </c>
      <c r="E85" s="41">
        <f>SUM(E18:E84)</f>
        <v>9230928727.000002</v>
      </c>
      <c r="F85" s="41">
        <f>SUM(F18:F84)</f>
        <v>19368228.570001483</v>
      </c>
      <c r="G85" s="42">
        <f>F85/D85*100</f>
        <v>1.6420528747877263</v>
      </c>
      <c r="H85" s="41">
        <f>SUM(H38:H84)</f>
        <v>-1038888151.3899982</v>
      </c>
      <c r="I85" s="43">
        <f>E85/C85*100</f>
        <v>90.59713478161</v>
      </c>
      <c r="J85" s="41">
        <f>SUM(J18:J84)</f>
        <v>-958056552.9999988</v>
      </c>
    </row>
    <row r="86" spans="1:10" ht="15.75" customHeight="1">
      <c r="A86" s="49" t="s">
        <v>88</v>
      </c>
      <c r="B86" s="50">
        <f>'[1]вспомогат'!B83</f>
        <v>14957068897</v>
      </c>
      <c r="C86" s="50">
        <f>'[1]вспомогат'!C83</f>
        <v>12359601481</v>
      </c>
      <c r="D86" s="50">
        <f>'[1]вспомогат'!D83</f>
        <v>1307996238</v>
      </c>
      <c r="E86" s="50">
        <f>'[1]вспомогат'!G83</f>
        <v>11510951926.850002</v>
      </c>
      <c r="F86" s="50">
        <f>'[1]вспомогат'!H83</f>
        <v>31308137.99000156</v>
      </c>
      <c r="G86" s="51">
        <f>'[1]вспомогат'!I83</f>
        <v>2.393595415677454</v>
      </c>
      <c r="H86" s="50">
        <f>'[1]вспомогат'!J83</f>
        <v>-1276688100.0099986</v>
      </c>
      <c r="I86" s="51">
        <f>'[1]вспомогат'!K83</f>
        <v>93.13368189537019</v>
      </c>
      <c r="J86" s="50">
        <f>'[1]вспомогат'!L83</f>
        <v>-848649554.1499994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01.10.2021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2021-10-04T10:18:12Z</dcterms:created>
  <dcterms:modified xsi:type="dcterms:W3CDTF">2021-10-04T10:20:13Z</dcterms:modified>
  <cp:category/>
  <cp:version/>
  <cp:contentType/>
  <cp:contentStatus/>
</cp:coreProperties>
</file>