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<sst xmlns="http://schemas.openxmlformats.org/spreadsheetml/2006/main" count="94" uniqueCount="89">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</sst>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1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11.10.2021</v>
          </cell>
        </row>
        <row r="6">
          <cell r="G6" t="str">
            <v>Фактично надійшло на 11.10.2021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2644343086</v>
          </cell>
          <cell r="C10">
            <v>2191147911</v>
          </cell>
          <cell r="D10">
            <v>149874690</v>
          </cell>
          <cell r="G10">
            <v>2344363652.1599994</v>
          </cell>
          <cell r="H10">
            <v>78683293.01999998</v>
          </cell>
          <cell r="I10">
            <v>52.49938666762212</v>
          </cell>
          <cell r="J10">
            <v>-71191396.98000002</v>
          </cell>
          <cell r="K10">
            <v>106.99248738028253</v>
          </cell>
          <cell r="L10">
            <v>153215741.15999937</v>
          </cell>
        </row>
        <row r="11">
          <cell r="B11">
            <v>344000</v>
          </cell>
          <cell r="C11">
            <v>324990</v>
          </cell>
          <cell r="D11">
            <v>20410</v>
          </cell>
          <cell r="G11">
            <v>295849.01</v>
          </cell>
          <cell r="H11">
            <v>0</v>
          </cell>
          <cell r="I11">
            <v>0</v>
          </cell>
          <cell r="J11">
            <v>-20410</v>
          </cell>
          <cell r="K11">
            <v>91.03326563894274</v>
          </cell>
          <cell r="L11">
            <v>-29140.98999999999</v>
          </cell>
        </row>
        <row r="12">
          <cell r="B12">
            <v>23700</v>
          </cell>
          <cell r="C12">
            <v>19000</v>
          </cell>
          <cell r="D12">
            <v>2350</v>
          </cell>
          <cell r="G12">
            <v>92156.45</v>
          </cell>
          <cell r="H12">
            <v>0</v>
          </cell>
          <cell r="I12">
            <v>0</v>
          </cell>
          <cell r="J12">
            <v>-2350</v>
          </cell>
          <cell r="K12">
            <v>485.033947368421</v>
          </cell>
          <cell r="L12">
            <v>73156.45</v>
          </cell>
        </row>
        <row r="13">
          <cell r="B13">
            <v>400000</v>
          </cell>
          <cell r="C13">
            <v>349300</v>
          </cell>
          <cell r="D13">
            <v>30700</v>
          </cell>
          <cell r="G13">
            <v>435903.76999999996</v>
          </cell>
          <cell r="H13">
            <v>14220</v>
          </cell>
          <cell r="I13">
            <v>46.31921824104234</v>
          </cell>
          <cell r="J13">
            <v>-16480</v>
          </cell>
          <cell r="K13">
            <v>124.79352132837103</v>
          </cell>
          <cell r="L13">
            <v>86603.76999999996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1484617.44</v>
          </cell>
          <cell r="H14">
            <v>10900</v>
          </cell>
          <cell r="J14">
            <v>10900</v>
          </cell>
          <cell r="K14">
            <v>1484.61744</v>
          </cell>
          <cell r="L14">
            <v>1384617.44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17083257</v>
          </cell>
          <cell r="D16">
            <v>1501335</v>
          </cell>
          <cell r="G16">
            <v>18758255.45</v>
          </cell>
          <cell r="H16">
            <v>724335.6499999985</v>
          </cell>
          <cell r="I16">
            <v>48.246104300505785</v>
          </cell>
          <cell r="J16">
            <v>-776999.3500000015</v>
          </cell>
          <cell r="K16">
            <v>109.80491278682982</v>
          </cell>
          <cell r="L16">
            <v>1674998.4499999993</v>
          </cell>
        </row>
        <row r="17">
          <cell r="B17">
            <v>66196615</v>
          </cell>
          <cell r="C17">
            <v>55864684</v>
          </cell>
          <cell r="D17">
            <v>8139202</v>
          </cell>
          <cell r="G17">
            <v>50504341.610000014</v>
          </cell>
          <cell r="H17">
            <v>1889766.2200000137</v>
          </cell>
          <cell r="I17">
            <v>23.218077398742697</v>
          </cell>
          <cell r="J17">
            <v>-6249435.779999986</v>
          </cell>
          <cell r="K17">
            <v>90.40477452624633</v>
          </cell>
          <cell r="L17">
            <v>-5360342.389999986</v>
          </cell>
        </row>
        <row r="18">
          <cell r="B18">
            <v>28075138</v>
          </cell>
          <cell r="C18">
            <v>24450007</v>
          </cell>
          <cell r="D18">
            <v>2727272</v>
          </cell>
          <cell r="G18">
            <v>24874295.61</v>
          </cell>
          <cell r="H18">
            <v>1405688.349999994</v>
          </cell>
          <cell r="I18">
            <v>51.541919911178425</v>
          </cell>
          <cell r="J18">
            <v>-1321583.650000006</v>
          </cell>
          <cell r="K18">
            <v>101.73533124141845</v>
          </cell>
          <cell r="L18">
            <v>424288.6099999994</v>
          </cell>
        </row>
        <row r="19">
          <cell r="B19">
            <v>22563587</v>
          </cell>
          <cell r="C19">
            <v>21053967</v>
          </cell>
          <cell r="D19">
            <v>4418615</v>
          </cell>
          <cell r="G19">
            <v>17839328.64</v>
          </cell>
          <cell r="H19">
            <v>1131068.8300000038</v>
          </cell>
          <cell r="I19">
            <v>25.59781356827883</v>
          </cell>
          <cell r="J19">
            <v>-3287546.169999996</v>
          </cell>
          <cell r="K19">
            <v>84.73143631316606</v>
          </cell>
          <cell r="L19">
            <v>-3214638.3599999994</v>
          </cell>
        </row>
        <row r="20">
          <cell r="B20">
            <v>22886910</v>
          </cell>
          <cell r="C20">
            <v>19093450</v>
          </cell>
          <cell r="D20">
            <v>4106580</v>
          </cell>
          <cell r="G20">
            <v>21160164.360000003</v>
          </cell>
          <cell r="H20">
            <v>1496627.4600000046</v>
          </cell>
          <cell r="I20">
            <v>36.44461961047891</v>
          </cell>
          <cell r="J20">
            <v>-2609952.5399999954</v>
          </cell>
          <cell r="K20">
            <v>110.82420599734466</v>
          </cell>
          <cell r="L20">
            <v>2066714.3600000031</v>
          </cell>
        </row>
        <row r="21">
          <cell r="B21">
            <v>23970607</v>
          </cell>
          <cell r="C21">
            <v>20865997</v>
          </cell>
          <cell r="D21">
            <v>3582870</v>
          </cell>
          <cell r="G21">
            <v>19211662.180000003</v>
          </cell>
          <cell r="H21">
            <v>726657.1900000088</v>
          </cell>
          <cell r="I21">
            <v>20.281427738098472</v>
          </cell>
          <cell r="J21">
            <v>-2856212.809999991</v>
          </cell>
          <cell r="K21">
            <v>92.07162341679626</v>
          </cell>
          <cell r="L21">
            <v>-1654334.8199999966</v>
          </cell>
        </row>
        <row r="22">
          <cell r="B22">
            <v>42446726</v>
          </cell>
          <cell r="C22">
            <v>35825223</v>
          </cell>
          <cell r="D22">
            <v>3327302</v>
          </cell>
          <cell r="G22">
            <v>36268240.73</v>
          </cell>
          <cell r="H22">
            <v>4285374.379999999</v>
          </cell>
          <cell r="I22">
            <v>128.79427175531404</v>
          </cell>
          <cell r="J22">
            <v>958072.379999999</v>
          </cell>
          <cell r="K22">
            <v>101.23660843646387</v>
          </cell>
          <cell r="L22">
            <v>443017.7299999967</v>
          </cell>
        </row>
        <row r="23">
          <cell r="B23">
            <v>98802755</v>
          </cell>
          <cell r="C23">
            <v>84237199</v>
          </cell>
          <cell r="D23">
            <v>16884898</v>
          </cell>
          <cell r="G23">
            <v>81501548.21999998</v>
          </cell>
          <cell r="H23">
            <v>4129265.669999957</v>
          </cell>
          <cell r="I23">
            <v>24.45537823207435</v>
          </cell>
          <cell r="J23">
            <v>-12755632.330000043</v>
          </cell>
          <cell r="K23">
            <v>96.75244332376244</v>
          </cell>
          <cell r="L23">
            <v>-2735650.780000016</v>
          </cell>
        </row>
        <row r="24">
          <cell r="B24">
            <v>28414475</v>
          </cell>
          <cell r="C24">
            <v>26576475</v>
          </cell>
          <cell r="D24">
            <v>4194000</v>
          </cell>
          <cell r="G24">
            <v>24618967.109999996</v>
          </cell>
          <cell r="H24">
            <v>1767477.099999994</v>
          </cell>
          <cell r="I24">
            <v>42.14299237005231</v>
          </cell>
          <cell r="J24">
            <v>-2426522.900000006</v>
          </cell>
          <cell r="K24">
            <v>92.63443368618297</v>
          </cell>
          <cell r="L24">
            <v>-1957507.8900000043</v>
          </cell>
        </row>
        <row r="25">
          <cell r="B25">
            <v>34717425</v>
          </cell>
          <cell r="C25">
            <v>29228987</v>
          </cell>
          <cell r="D25">
            <v>3861695</v>
          </cell>
          <cell r="G25">
            <v>28285679.840000004</v>
          </cell>
          <cell r="H25">
            <v>933817.2899999991</v>
          </cell>
          <cell r="I25">
            <v>24.18153919457645</v>
          </cell>
          <cell r="J25">
            <v>-2927877.710000001</v>
          </cell>
          <cell r="K25">
            <v>96.77269978600354</v>
          </cell>
          <cell r="L25">
            <v>-943307.1599999964</v>
          </cell>
        </row>
        <row r="26">
          <cell r="B26">
            <v>15682956</v>
          </cell>
          <cell r="C26">
            <v>14003950</v>
          </cell>
          <cell r="D26">
            <v>4942405</v>
          </cell>
          <cell r="G26">
            <v>9578459.86</v>
          </cell>
          <cell r="H26">
            <v>463317.29000000097</v>
          </cell>
          <cell r="I26">
            <v>9.374328692205534</v>
          </cell>
          <cell r="J26">
            <v>-4479087.709999999</v>
          </cell>
          <cell r="K26">
            <v>68.39827234458849</v>
          </cell>
          <cell r="L26">
            <v>-4425490.140000001</v>
          </cell>
        </row>
        <row r="27">
          <cell r="B27">
            <v>30527119</v>
          </cell>
          <cell r="C27">
            <v>24462691</v>
          </cell>
          <cell r="D27">
            <v>4586748</v>
          </cell>
          <cell r="G27">
            <v>25845833.56000001</v>
          </cell>
          <cell r="H27">
            <v>2007199.0100000054</v>
          </cell>
          <cell r="I27">
            <v>43.76083033120645</v>
          </cell>
          <cell r="J27">
            <v>-2579548.9899999946</v>
          </cell>
          <cell r="K27">
            <v>105.65408997726378</v>
          </cell>
          <cell r="L27">
            <v>1383142.5600000098</v>
          </cell>
        </row>
        <row r="28">
          <cell r="B28">
            <v>12575218</v>
          </cell>
          <cell r="C28">
            <v>10040138</v>
          </cell>
          <cell r="D28">
            <v>1585177</v>
          </cell>
          <cell r="G28">
            <v>9656444.91</v>
          </cell>
          <cell r="H28">
            <v>306901.1600000039</v>
          </cell>
          <cell r="I28">
            <v>19.360687166165285</v>
          </cell>
          <cell r="J28">
            <v>-1278275.8399999961</v>
          </cell>
          <cell r="K28">
            <v>96.17840820514618</v>
          </cell>
          <cell r="L28">
            <v>-383693.08999999985</v>
          </cell>
        </row>
        <row r="29">
          <cell r="B29">
            <v>74944888</v>
          </cell>
          <cell r="C29">
            <v>65427571</v>
          </cell>
          <cell r="D29">
            <v>7475418</v>
          </cell>
          <cell r="G29">
            <v>59742725.01</v>
          </cell>
          <cell r="H29">
            <v>1851214.4299999923</v>
          </cell>
          <cell r="I29">
            <v>24.764025637094704</v>
          </cell>
          <cell r="J29">
            <v>-5624203.570000008</v>
          </cell>
          <cell r="K29">
            <v>91.31123790305466</v>
          </cell>
          <cell r="L29">
            <v>-5684845.990000002</v>
          </cell>
        </row>
        <row r="30">
          <cell r="B30">
            <v>95370097</v>
          </cell>
          <cell r="C30">
            <v>80277002</v>
          </cell>
          <cell r="D30">
            <v>9103484</v>
          </cell>
          <cell r="G30">
            <v>76374492.60000002</v>
          </cell>
          <cell r="H30">
            <v>2927051.9000000358</v>
          </cell>
          <cell r="I30">
            <v>32.15309545224703</v>
          </cell>
          <cell r="J30">
            <v>-6176432.099999964</v>
          </cell>
          <cell r="K30">
            <v>95.13869563788646</v>
          </cell>
          <cell r="L30">
            <v>-3902509.399999976</v>
          </cell>
        </row>
        <row r="31">
          <cell r="B31">
            <v>43435500</v>
          </cell>
          <cell r="C31">
            <v>35092835</v>
          </cell>
          <cell r="D31">
            <v>6262720</v>
          </cell>
          <cell r="G31">
            <v>31604263.779999994</v>
          </cell>
          <cell r="H31">
            <v>1668018.8399999999</v>
          </cell>
          <cell r="I31">
            <v>26.634095728373612</v>
          </cell>
          <cell r="J31">
            <v>-4594701.16</v>
          </cell>
          <cell r="K31">
            <v>90.05902139282847</v>
          </cell>
          <cell r="L31">
            <v>-3488571.2200000063</v>
          </cell>
        </row>
        <row r="32">
          <cell r="B32">
            <v>82562970</v>
          </cell>
          <cell r="C32">
            <v>70535586</v>
          </cell>
          <cell r="D32">
            <v>14829250</v>
          </cell>
          <cell r="G32">
            <v>66008453.759999976</v>
          </cell>
          <cell r="H32">
            <v>2666395.7200000063</v>
          </cell>
          <cell r="I32">
            <v>17.9806512129744</v>
          </cell>
          <cell r="J32">
            <v>-12162854.279999994</v>
          </cell>
          <cell r="K32">
            <v>93.5817755310064</v>
          </cell>
          <cell r="L32">
            <v>-4527132.240000024</v>
          </cell>
        </row>
        <row r="33">
          <cell r="B33">
            <v>111000000</v>
          </cell>
          <cell r="C33">
            <v>96644580</v>
          </cell>
          <cell r="D33">
            <v>14596130</v>
          </cell>
          <cell r="G33">
            <v>81055555.21000002</v>
          </cell>
          <cell r="H33">
            <v>3669737.630000025</v>
          </cell>
          <cell r="I33">
            <v>25.141853559813633</v>
          </cell>
          <cell r="J33">
            <v>-10926392.369999975</v>
          </cell>
          <cell r="K33">
            <v>83.86973714407992</v>
          </cell>
          <cell r="L33">
            <v>-15589024.789999977</v>
          </cell>
        </row>
        <row r="34">
          <cell r="B34">
            <v>22144180</v>
          </cell>
          <cell r="C34">
            <v>18594546</v>
          </cell>
          <cell r="D34">
            <v>2974890</v>
          </cell>
          <cell r="G34">
            <v>18325209.569999997</v>
          </cell>
          <cell r="H34">
            <v>1145339.5899999999</v>
          </cell>
          <cell r="I34">
            <v>38.500233285936616</v>
          </cell>
          <cell r="J34">
            <v>-1829550.4100000001</v>
          </cell>
          <cell r="K34">
            <v>98.5515299486204</v>
          </cell>
          <cell r="L34">
            <v>-269336.4300000034</v>
          </cell>
        </row>
        <row r="35">
          <cell r="B35">
            <v>97473165</v>
          </cell>
          <cell r="C35">
            <v>82134770</v>
          </cell>
          <cell r="D35">
            <v>9523044</v>
          </cell>
          <cell r="G35">
            <v>80118407.25999998</v>
          </cell>
          <cell r="H35">
            <v>7054198.1599999815</v>
          </cell>
          <cell r="I35">
            <v>74.07503483129955</v>
          </cell>
          <cell r="J35">
            <v>-2468845.8400000185</v>
          </cell>
          <cell r="K35">
            <v>97.54505583932355</v>
          </cell>
          <cell r="L35">
            <v>-2016362.7400000244</v>
          </cell>
        </row>
        <row r="36">
          <cell r="B36">
            <v>26309400</v>
          </cell>
          <cell r="C36">
            <v>21208563</v>
          </cell>
          <cell r="D36">
            <v>3450224</v>
          </cell>
          <cell r="G36">
            <v>21542411.780000005</v>
          </cell>
          <cell r="H36">
            <v>1489675.8000000082</v>
          </cell>
          <cell r="I36">
            <v>43.17620537101383</v>
          </cell>
          <cell r="J36">
            <v>-1960548.1999999918</v>
          </cell>
          <cell r="K36">
            <v>101.57412258435427</v>
          </cell>
          <cell r="L36">
            <v>333848.7800000049</v>
          </cell>
        </row>
        <row r="37">
          <cell r="B37">
            <v>12838300</v>
          </cell>
          <cell r="C37">
            <v>11050000</v>
          </cell>
          <cell r="D37">
            <v>1531400</v>
          </cell>
          <cell r="G37">
            <v>11013358.700000001</v>
          </cell>
          <cell r="H37">
            <v>119612.84999999963</v>
          </cell>
          <cell r="I37">
            <v>7.810686300117515</v>
          </cell>
          <cell r="J37">
            <v>-1411787.1500000004</v>
          </cell>
          <cell r="K37">
            <v>99.6684045248869</v>
          </cell>
          <cell r="L37">
            <v>-36641.29999999888</v>
          </cell>
        </row>
        <row r="38">
          <cell r="B38">
            <v>15119196</v>
          </cell>
          <cell r="C38">
            <v>13154009</v>
          </cell>
          <cell r="D38">
            <v>2441808</v>
          </cell>
          <cell r="G38">
            <v>12782477.699999997</v>
          </cell>
          <cell r="H38">
            <v>522751.6599999983</v>
          </cell>
          <cell r="I38">
            <v>21.408385098254993</v>
          </cell>
          <cell r="J38">
            <v>-1919056.3400000017</v>
          </cell>
          <cell r="K38">
            <v>97.17552800822926</v>
          </cell>
          <cell r="L38">
            <v>-371531.3000000026</v>
          </cell>
        </row>
        <row r="39">
          <cell r="B39">
            <v>18653269</v>
          </cell>
          <cell r="C39">
            <v>15895456</v>
          </cell>
          <cell r="D39">
            <v>2368250</v>
          </cell>
          <cell r="G39">
            <v>16276606.129999999</v>
          </cell>
          <cell r="H39">
            <v>449631.85999999754</v>
          </cell>
          <cell r="I39">
            <v>18.98582750976449</v>
          </cell>
          <cell r="J39">
            <v>-1918618.1400000025</v>
          </cell>
          <cell r="K39">
            <v>102.39785590297</v>
          </cell>
          <cell r="L39">
            <v>381150.12999999896</v>
          </cell>
        </row>
        <row r="40">
          <cell r="B40">
            <v>19582000</v>
          </cell>
          <cell r="C40">
            <v>16982030</v>
          </cell>
          <cell r="D40">
            <v>2557730</v>
          </cell>
          <cell r="G40">
            <v>18228673.990000006</v>
          </cell>
          <cell r="H40">
            <v>1000588.7900000028</v>
          </cell>
          <cell r="I40">
            <v>39.12018821376779</v>
          </cell>
          <cell r="J40">
            <v>-1557141.2099999972</v>
          </cell>
          <cell r="K40">
            <v>107.34095976747189</v>
          </cell>
          <cell r="L40">
            <v>1246643.9900000058</v>
          </cell>
        </row>
        <row r="41">
          <cell r="B41">
            <v>13860049</v>
          </cell>
          <cell r="C41">
            <v>11970641</v>
          </cell>
          <cell r="D41">
            <v>2248408</v>
          </cell>
          <cell r="G41">
            <v>11619355.240000002</v>
          </cell>
          <cell r="H41">
            <v>570509.3400000017</v>
          </cell>
          <cell r="I41">
            <v>25.373924127649506</v>
          </cell>
          <cell r="J41">
            <v>-1677898.6599999983</v>
          </cell>
          <cell r="K41">
            <v>97.06543901867913</v>
          </cell>
          <cell r="L41">
            <v>-351285.7599999979</v>
          </cell>
        </row>
        <row r="42">
          <cell r="B42">
            <v>62090650</v>
          </cell>
          <cell r="C42">
            <v>52377857</v>
          </cell>
          <cell r="D42">
            <v>7306517</v>
          </cell>
          <cell r="G42">
            <v>48051846.35</v>
          </cell>
          <cell r="H42">
            <v>2332999.3599999994</v>
          </cell>
          <cell r="I42">
            <v>31.930389815010347</v>
          </cell>
          <cell r="J42">
            <v>-4973517.640000001</v>
          </cell>
          <cell r="K42">
            <v>91.74076432718505</v>
          </cell>
          <cell r="L42">
            <v>-4326010.6499999985</v>
          </cell>
        </row>
        <row r="43">
          <cell r="B43">
            <v>69110296</v>
          </cell>
          <cell r="C43">
            <v>57728129</v>
          </cell>
          <cell r="D43">
            <v>5709413</v>
          </cell>
          <cell r="G43">
            <v>68700401.98000002</v>
          </cell>
          <cell r="H43">
            <v>1887219.1000000313</v>
          </cell>
          <cell r="I43">
            <v>33.05452066613558</v>
          </cell>
          <cell r="J43">
            <v>-3822193.8999999687</v>
          </cell>
          <cell r="K43">
            <v>119.0068051226812</v>
          </cell>
          <cell r="L43">
            <v>10972272.98000002</v>
          </cell>
        </row>
        <row r="44">
          <cell r="B44">
            <v>120163430</v>
          </cell>
          <cell r="C44">
            <v>103148921</v>
          </cell>
          <cell r="D44">
            <v>12553950</v>
          </cell>
          <cell r="G44">
            <v>98712089.22999997</v>
          </cell>
          <cell r="H44">
            <v>5819852.23999998</v>
          </cell>
          <cell r="I44">
            <v>46.35873362567144</v>
          </cell>
          <cell r="J44">
            <v>-6734097.76000002</v>
          </cell>
          <cell r="K44">
            <v>95.69861543195394</v>
          </cell>
          <cell r="L44">
            <v>-4436831.770000026</v>
          </cell>
        </row>
        <row r="45">
          <cell r="B45">
            <v>17967550</v>
          </cell>
          <cell r="C45">
            <v>15002474</v>
          </cell>
          <cell r="D45">
            <v>1856350</v>
          </cell>
          <cell r="G45">
            <v>16496363.080000002</v>
          </cell>
          <cell r="H45">
            <v>1515194.1199999973</v>
          </cell>
          <cell r="I45">
            <v>81.62222210251285</v>
          </cell>
          <cell r="J45">
            <v>-341155.8800000027</v>
          </cell>
          <cell r="K45">
            <v>109.95761819017318</v>
          </cell>
          <cell r="L45">
            <v>1493889.080000002</v>
          </cell>
        </row>
        <row r="46">
          <cell r="B46">
            <v>20127100</v>
          </cell>
          <cell r="C46">
            <v>16262630</v>
          </cell>
          <cell r="D46">
            <v>2997430</v>
          </cell>
          <cell r="G46">
            <v>13889690.7</v>
          </cell>
          <cell r="H46">
            <v>947019.709999999</v>
          </cell>
          <cell r="I46">
            <v>31.59438952702812</v>
          </cell>
          <cell r="J46">
            <v>-2050410.290000001</v>
          </cell>
          <cell r="K46">
            <v>85.40863747130692</v>
          </cell>
          <cell r="L46">
            <v>-2372939.3000000007</v>
          </cell>
        </row>
        <row r="47">
          <cell r="B47">
            <v>75036221</v>
          </cell>
          <cell r="C47">
            <v>62215224</v>
          </cell>
          <cell r="D47">
            <v>8201420</v>
          </cell>
          <cell r="G47">
            <v>56568953.190000005</v>
          </cell>
          <cell r="H47">
            <v>2299038.4800000265</v>
          </cell>
          <cell r="I47">
            <v>28.03220027751324</v>
          </cell>
          <cell r="J47">
            <v>-5902381.5199999735</v>
          </cell>
          <cell r="K47">
            <v>90.92461547675212</v>
          </cell>
          <cell r="L47">
            <v>-5646270.809999995</v>
          </cell>
        </row>
        <row r="48">
          <cell r="B48">
            <v>29874036</v>
          </cell>
          <cell r="C48">
            <v>25627271</v>
          </cell>
          <cell r="D48">
            <v>4312105</v>
          </cell>
          <cell r="G48">
            <v>21958817.869999997</v>
          </cell>
          <cell r="H48">
            <v>915001.5</v>
          </cell>
          <cell r="I48">
            <v>21.219369658206375</v>
          </cell>
          <cell r="J48">
            <v>-3397103.5</v>
          </cell>
          <cell r="K48">
            <v>85.68535397311715</v>
          </cell>
          <cell r="L48">
            <v>-3668453.1300000027</v>
          </cell>
        </row>
        <row r="49">
          <cell r="B49">
            <v>19846230</v>
          </cell>
          <cell r="C49">
            <v>17184455</v>
          </cell>
          <cell r="D49">
            <v>2722810</v>
          </cell>
          <cell r="G49">
            <v>15586310.449999997</v>
          </cell>
          <cell r="H49">
            <v>457478.7299999986</v>
          </cell>
          <cell r="I49">
            <v>16.801713303535635</v>
          </cell>
          <cell r="J49">
            <v>-2265331.2700000014</v>
          </cell>
          <cell r="K49">
            <v>90.7000568246127</v>
          </cell>
          <cell r="L49">
            <v>-1598144.5500000026</v>
          </cell>
        </row>
        <row r="50">
          <cell r="B50">
            <v>36114796</v>
          </cell>
          <cell r="C50">
            <v>30532126</v>
          </cell>
          <cell r="D50">
            <v>4860876</v>
          </cell>
          <cell r="G50">
            <v>31412394.419999998</v>
          </cell>
          <cell r="H50">
            <v>828231.1600000001</v>
          </cell>
          <cell r="I50">
            <v>17.038722238543013</v>
          </cell>
          <cell r="J50">
            <v>-4032644.84</v>
          </cell>
          <cell r="K50">
            <v>102.8830891762991</v>
          </cell>
          <cell r="L50">
            <v>880268.4199999981</v>
          </cell>
        </row>
        <row r="51">
          <cell r="B51">
            <v>27882726</v>
          </cell>
          <cell r="C51">
            <v>23997111</v>
          </cell>
          <cell r="D51">
            <v>2670587</v>
          </cell>
          <cell r="G51">
            <v>23763034.089999996</v>
          </cell>
          <cell r="H51">
            <v>788273.7999999933</v>
          </cell>
          <cell r="I51">
            <v>29.51687400560226</v>
          </cell>
          <cell r="J51">
            <v>-1882313.2000000067</v>
          </cell>
          <cell r="K51">
            <v>99.02456212333225</v>
          </cell>
          <cell r="L51">
            <v>-234076.91000000387</v>
          </cell>
        </row>
        <row r="52">
          <cell r="B52">
            <v>540809400</v>
          </cell>
          <cell r="C52">
            <v>454141699</v>
          </cell>
          <cell r="D52">
            <v>48370173</v>
          </cell>
          <cell r="G52">
            <v>449029019.58</v>
          </cell>
          <cell r="H52">
            <v>20772585.099999964</v>
          </cell>
          <cell r="I52">
            <v>42.94502957432045</v>
          </cell>
          <cell r="J52">
            <v>-27597587.900000036</v>
          </cell>
          <cell r="K52">
            <v>98.87421053136985</v>
          </cell>
          <cell r="L52">
            <v>-5112679.420000017</v>
          </cell>
        </row>
        <row r="53">
          <cell r="B53">
            <v>57772743</v>
          </cell>
          <cell r="C53">
            <v>47569254</v>
          </cell>
          <cell r="D53">
            <v>8640179</v>
          </cell>
          <cell r="G53">
            <v>46444323.7</v>
          </cell>
          <cell r="H53">
            <v>2315977.480000004</v>
          </cell>
          <cell r="I53">
            <v>26.804739577733333</v>
          </cell>
          <cell r="J53">
            <v>-6324201.519999996</v>
          </cell>
          <cell r="K53">
            <v>97.63517355138679</v>
          </cell>
          <cell r="L53">
            <v>-1124930.299999997</v>
          </cell>
        </row>
        <row r="54">
          <cell r="B54">
            <v>12594773</v>
          </cell>
          <cell r="C54">
            <v>10908263</v>
          </cell>
          <cell r="D54">
            <v>1593422</v>
          </cell>
          <cell r="G54">
            <v>10503009.39</v>
          </cell>
          <cell r="H54">
            <v>764989.4600000009</v>
          </cell>
          <cell r="I54">
            <v>48.0092191522397</v>
          </cell>
          <cell r="J54">
            <v>-828432.5399999991</v>
          </cell>
          <cell r="K54">
            <v>96.28489329602706</v>
          </cell>
          <cell r="L54">
            <v>-405253.6099999994</v>
          </cell>
        </row>
        <row r="55">
          <cell r="B55">
            <v>247090055</v>
          </cell>
          <cell r="C55">
            <v>214667661</v>
          </cell>
          <cell r="D55">
            <v>19418857</v>
          </cell>
          <cell r="G55">
            <v>189700842.9400001</v>
          </cell>
          <cell r="H55">
            <v>9485773.040000021</v>
          </cell>
          <cell r="I55">
            <v>48.848256310863306</v>
          </cell>
          <cell r="J55">
            <v>-9933083.959999979</v>
          </cell>
          <cell r="K55">
            <v>88.3695485646532</v>
          </cell>
          <cell r="L55">
            <v>-24966818.059999913</v>
          </cell>
        </row>
        <row r="56">
          <cell r="B56">
            <v>57582320</v>
          </cell>
          <cell r="C56">
            <v>48780573</v>
          </cell>
          <cell r="D56">
            <v>7171327</v>
          </cell>
          <cell r="G56">
            <v>46852165.74999999</v>
          </cell>
          <cell r="H56">
            <v>1971761.8300000057</v>
          </cell>
          <cell r="I56">
            <v>27.49507629480577</v>
          </cell>
          <cell r="J56">
            <v>-5199565.169999994</v>
          </cell>
          <cell r="K56">
            <v>96.04677204181262</v>
          </cell>
          <cell r="L56">
            <v>-1928407.2500000075</v>
          </cell>
        </row>
        <row r="57">
          <cell r="B57">
            <v>13710331</v>
          </cell>
          <cell r="C57">
            <v>11207653</v>
          </cell>
          <cell r="D57">
            <v>1968481</v>
          </cell>
          <cell r="G57">
            <v>11551382.649999999</v>
          </cell>
          <cell r="H57">
            <v>420581.4299999997</v>
          </cell>
          <cell r="I57">
            <v>21.365785598133773</v>
          </cell>
          <cell r="J57">
            <v>-1547899.5700000003</v>
          </cell>
          <cell r="K57">
            <v>103.06691909537169</v>
          </cell>
          <cell r="L57">
            <v>343729.6499999985</v>
          </cell>
        </row>
        <row r="58">
          <cell r="B58">
            <v>22815730</v>
          </cell>
          <cell r="C58">
            <v>18443490</v>
          </cell>
          <cell r="D58">
            <v>2857200</v>
          </cell>
          <cell r="G58">
            <v>18386738.11</v>
          </cell>
          <cell r="H58">
            <v>698272.0599999987</v>
          </cell>
          <cell r="I58">
            <v>24.439033319333568</v>
          </cell>
          <cell r="J58">
            <v>-2158927.9400000013</v>
          </cell>
          <cell r="K58">
            <v>99.6922931072156</v>
          </cell>
          <cell r="L58">
            <v>-56751.890000000596</v>
          </cell>
        </row>
        <row r="59">
          <cell r="B59">
            <v>23839040</v>
          </cell>
          <cell r="C59">
            <v>20462540</v>
          </cell>
          <cell r="D59">
            <v>2432100</v>
          </cell>
          <cell r="G59">
            <v>19644850.539999995</v>
          </cell>
          <cell r="H59">
            <v>1421519.3000000007</v>
          </cell>
          <cell r="I59">
            <v>58.448225813083376</v>
          </cell>
          <cell r="J59">
            <v>-1010580.6999999993</v>
          </cell>
          <cell r="K59">
            <v>96.00396891099538</v>
          </cell>
          <cell r="L59">
            <v>-817689.4600000046</v>
          </cell>
        </row>
        <row r="60">
          <cell r="B60">
            <v>73468400</v>
          </cell>
          <cell r="C60">
            <v>60434948</v>
          </cell>
          <cell r="D60">
            <v>6406566</v>
          </cell>
          <cell r="G60">
            <v>62051788.01999999</v>
          </cell>
          <cell r="H60">
            <v>4167332.299999997</v>
          </cell>
          <cell r="I60">
            <v>65.04783217717568</v>
          </cell>
          <cell r="J60">
            <v>-2239233.700000003</v>
          </cell>
          <cell r="K60">
            <v>102.67533947410692</v>
          </cell>
          <cell r="L60">
            <v>1616840.0199999884</v>
          </cell>
        </row>
        <row r="61">
          <cell r="B61">
            <v>18168500</v>
          </cell>
          <cell r="C61">
            <v>15409954</v>
          </cell>
          <cell r="D61">
            <v>2910852</v>
          </cell>
          <cell r="G61">
            <v>13559783.89</v>
          </cell>
          <cell r="H61">
            <v>620861.9300000016</v>
          </cell>
          <cell r="I61">
            <v>21.329216669208932</v>
          </cell>
          <cell r="J61">
            <v>-2289990.0699999984</v>
          </cell>
          <cell r="K61">
            <v>87.9936688324962</v>
          </cell>
          <cell r="L61">
            <v>-1850170.1099999994</v>
          </cell>
        </row>
        <row r="62">
          <cell r="B62">
            <v>18900061</v>
          </cell>
          <cell r="C62">
            <v>15735051</v>
          </cell>
          <cell r="D62">
            <v>1670104</v>
          </cell>
          <cell r="G62">
            <v>16581983.250000002</v>
          </cell>
          <cell r="H62">
            <v>1687322.620000001</v>
          </cell>
          <cell r="I62">
            <v>101.03099088440008</v>
          </cell>
          <cell r="J62">
            <v>17218.620000001043</v>
          </cell>
          <cell r="K62">
            <v>105.38245633903571</v>
          </cell>
          <cell r="L62">
            <v>846932.2500000019</v>
          </cell>
        </row>
        <row r="63">
          <cell r="B63">
            <v>35682700</v>
          </cell>
          <cell r="C63">
            <v>28484400</v>
          </cell>
          <cell r="D63">
            <v>4795110</v>
          </cell>
          <cell r="G63">
            <v>25722644.029999997</v>
          </cell>
          <cell r="H63">
            <v>638446.6899999976</v>
          </cell>
          <cell r="I63">
            <v>13.314536892792816</v>
          </cell>
          <cell r="J63">
            <v>-4156663.3100000024</v>
          </cell>
          <cell r="K63">
            <v>90.30432106696999</v>
          </cell>
          <cell r="L63">
            <v>-2761755.9700000025</v>
          </cell>
        </row>
        <row r="64">
          <cell r="B64">
            <v>117334125</v>
          </cell>
          <cell r="C64">
            <v>95006674</v>
          </cell>
          <cell r="D64">
            <v>15693062</v>
          </cell>
          <cell r="G64">
            <v>92539795.45</v>
          </cell>
          <cell r="H64">
            <v>6502938.640000001</v>
          </cell>
          <cell r="I64">
            <v>41.43830337253495</v>
          </cell>
          <cell r="J64">
            <v>-9190123.36</v>
          </cell>
          <cell r="K64">
            <v>97.40346815003754</v>
          </cell>
          <cell r="L64">
            <v>-2466878.549999997</v>
          </cell>
        </row>
        <row r="65">
          <cell r="B65">
            <v>95029034</v>
          </cell>
          <cell r="C65">
            <v>78359506</v>
          </cell>
          <cell r="D65">
            <v>8712078</v>
          </cell>
          <cell r="G65">
            <v>74769532.45000002</v>
          </cell>
          <cell r="H65">
            <v>3171975.780000001</v>
          </cell>
          <cell r="I65">
            <v>36.40894606315509</v>
          </cell>
          <cell r="J65">
            <v>-5540102.219999999</v>
          </cell>
          <cell r="K65">
            <v>95.41858578077307</v>
          </cell>
          <cell r="L65">
            <v>-3589973.549999982</v>
          </cell>
        </row>
        <row r="66">
          <cell r="B66">
            <v>65135266</v>
          </cell>
          <cell r="C66">
            <v>55699782</v>
          </cell>
          <cell r="D66">
            <v>5265508</v>
          </cell>
          <cell r="G66">
            <v>53154420.28999999</v>
          </cell>
          <cell r="H66">
            <v>2003063.959999986</v>
          </cell>
          <cell r="I66">
            <v>38.04122907039522</v>
          </cell>
          <cell r="J66">
            <v>-3262444.040000014</v>
          </cell>
          <cell r="K66">
            <v>95.43021243781527</v>
          </cell>
          <cell r="L66">
            <v>-2545361.7100000083</v>
          </cell>
        </row>
        <row r="67">
          <cell r="B67">
            <v>909657875</v>
          </cell>
          <cell r="C67">
            <v>763093682</v>
          </cell>
          <cell r="D67">
            <v>70994307</v>
          </cell>
          <cell r="G67">
            <v>729891243.8199999</v>
          </cell>
          <cell r="H67">
            <v>36719072.83000004</v>
          </cell>
          <cell r="I67">
            <v>51.721151148077325</v>
          </cell>
          <cell r="J67">
            <v>-34275234.16999996</v>
          </cell>
          <cell r="K67">
            <v>95.64896958745884</v>
          </cell>
          <cell r="L67">
            <v>-33202438.180000067</v>
          </cell>
        </row>
        <row r="68">
          <cell r="B68">
            <v>6960000000</v>
          </cell>
          <cell r="C68">
            <v>5679000000</v>
          </cell>
          <cell r="D68">
            <v>637750000</v>
          </cell>
          <cell r="G68">
            <v>5309289421.81</v>
          </cell>
          <cell r="H68">
            <v>241463940.7300005</v>
          </cell>
          <cell r="I68">
            <v>37.86184880125449</v>
          </cell>
          <cell r="J68">
            <v>-396286059.2699995</v>
          </cell>
          <cell r="K68">
            <v>93.48986479679522</v>
          </cell>
          <cell r="L68">
            <v>-369710578.1899996</v>
          </cell>
        </row>
        <row r="69">
          <cell r="B69">
            <v>24094059</v>
          </cell>
          <cell r="C69">
            <v>20261719</v>
          </cell>
          <cell r="D69">
            <v>3003605</v>
          </cell>
          <cell r="G69">
            <v>24142517.58</v>
          </cell>
          <cell r="H69">
            <v>1468177.8099999987</v>
          </cell>
          <cell r="I69">
            <v>48.88052223910929</v>
          </cell>
          <cell r="J69">
            <v>-1535427.1900000013</v>
          </cell>
          <cell r="K69">
            <v>119.15335307927228</v>
          </cell>
          <cell r="L69">
            <v>3880798.579999998</v>
          </cell>
        </row>
        <row r="70">
          <cell r="B70">
            <v>26260500</v>
          </cell>
          <cell r="C70">
            <v>22870858</v>
          </cell>
          <cell r="D70">
            <v>2289942</v>
          </cell>
          <cell r="G70">
            <v>23466351.07</v>
          </cell>
          <cell r="H70">
            <v>1109823.3400000036</v>
          </cell>
          <cell r="I70">
            <v>48.46512881112288</v>
          </cell>
          <cell r="J70">
            <v>-1180118.6599999964</v>
          </cell>
          <cell r="K70">
            <v>102.6037198516995</v>
          </cell>
          <cell r="L70">
            <v>595493.0700000003</v>
          </cell>
        </row>
        <row r="71">
          <cell r="B71">
            <v>34002800</v>
          </cell>
          <cell r="C71">
            <v>29996294</v>
          </cell>
          <cell r="D71">
            <v>3066353</v>
          </cell>
          <cell r="G71">
            <v>32570979.71999999</v>
          </cell>
          <cell r="H71">
            <v>2507560.6599999964</v>
          </cell>
          <cell r="I71">
            <v>81.77664672006114</v>
          </cell>
          <cell r="J71">
            <v>-558792.3400000036</v>
          </cell>
          <cell r="K71">
            <v>108.58334606268359</v>
          </cell>
          <cell r="L71">
            <v>2574685.7199999914</v>
          </cell>
        </row>
        <row r="72">
          <cell r="B72">
            <v>271336978</v>
          </cell>
          <cell r="C72">
            <v>233566735</v>
          </cell>
          <cell r="D72">
            <v>39364104</v>
          </cell>
          <cell r="G72">
            <v>238584819.52</v>
          </cell>
          <cell r="H72">
            <v>10523006.709999949</v>
          </cell>
          <cell r="I72">
            <v>26.73249392390577</v>
          </cell>
          <cell r="J72">
            <v>-28841097.29000005</v>
          </cell>
          <cell r="K72">
            <v>102.14845856367347</v>
          </cell>
          <cell r="L72">
            <v>5018084.520000011</v>
          </cell>
        </row>
        <row r="73">
          <cell r="B73">
            <v>28725474</v>
          </cell>
          <cell r="C73">
            <v>24029635</v>
          </cell>
          <cell r="D73">
            <v>3500829</v>
          </cell>
          <cell r="G73">
            <v>22436528.76</v>
          </cell>
          <cell r="H73">
            <v>631081.320000004</v>
          </cell>
          <cell r="I73">
            <v>18.026625122221166</v>
          </cell>
          <cell r="J73">
            <v>-2869747.679999996</v>
          </cell>
          <cell r="K73">
            <v>93.37024370116318</v>
          </cell>
          <cell r="L73">
            <v>-1593106.2399999984</v>
          </cell>
        </row>
        <row r="74">
          <cell r="B74">
            <v>748400000</v>
          </cell>
          <cell r="C74">
            <v>624467000</v>
          </cell>
          <cell r="D74">
            <v>74793000</v>
          </cell>
          <cell r="G74">
            <v>593033509.66</v>
          </cell>
          <cell r="H74">
            <v>30634043.379999995</v>
          </cell>
          <cell r="I74">
            <v>40.95843645795728</v>
          </cell>
          <cell r="J74">
            <v>-44158956.620000005</v>
          </cell>
          <cell r="K74">
            <v>94.96634884789749</v>
          </cell>
          <cell r="L74">
            <v>-31433490.340000033</v>
          </cell>
        </row>
        <row r="75">
          <cell r="B75">
            <v>27149890</v>
          </cell>
          <cell r="C75">
            <v>22845090</v>
          </cell>
          <cell r="D75">
            <v>3580967</v>
          </cell>
          <cell r="G75">
            <v>21660565.63</v>
          </cell>
          <cell r="H75">
            <v>813187.0500000007</v>
          </cell>
          <cell r="I75">
            <v>22.708588210949745</v>
          </cell>
          <cell r="J75">
            <v>-2767779.9499999993</v>
          </cell>
          <cell r="K75">
            <v>94.81497175104147</v>
          </cell>
          <cell r="L75">
            <v>-1184524.370000001</v>
          </cell>
        </row>
        <row r="76">
          <cell r="B76">
            <v>55160214</v>
          </cell>
          <cell r="C76">
            <v>47280784</v>
          </cell>
          <cell r="D76">
            <v>4415665</v>
          </cell>
          <cell r="G76">
            <v>45817505.54</v>
          </cell>
          <cell r="H76">
            <v>1814572.9100000113</v>
          </cell>
          <cell r="I76">
            <v>41.093989467045425</v>
          </cell>
          <cell r="J76">
            <v>-2601092.0899999887</v>
          </cell>
          <cell r="K76">
            <v>96.9051307186446</v>
          </cell>
          <cell r="L76">
            <v>-1463278.460000001</v>
          </cell>
        </row>
        <row r="77">
          <cell r="B77">
            <v>27606433</v>
          </cell>
          <cell r="C77">
            <v>24272113</v>
          </cell>
          <cell r="D77">
            <v>1657735</v>
          </cell>
          <cell r="G77">
            <v>25289299.030000005</v>
          </cell>
          <cell r="H77">
            <v>509702.7300000079</v>
          </cell>
          <cell r="I77">
            <v>30.746936633418965</v>
          </cell>
          <cell r="J77">
            <v>-1148032.269999992</v>
          </cell>
          <cell r="K77">
            <v>104.19076011223251</v>
          </cell>
          <cell r="L77">
            <v>1017186.0300000049</v>
          </cell>
        </row>
        <row r="78">
          <cell r="B78">
            <v>57991700</v>
          </cell>
          <cell r="C78">
            <v>47305497</v>
          </cell>
          <cell r="D78">
            <v>6486273</v>
          </cell>
          <cell r="G78">
            <v>44510354.279999994</v>
          </cell>
          <cell r="H78">
            <v>1689873.7899999917</v>
          </cell>
          <cell r="I78">
            <v>26.053078401109413</v>
          </cell>
          <cell r="J78">
            <v>-4796399.210000008</v>
          </cell>
          <cell r="K78">
            <v>94.0912940413669</v>
          </cell>
          <cell r="L78">
            <v>-2795142.7200000063</v>
          </cell>
        </row>
        <row r="79">
          <cell r="B79">
            <v>15484500</v>
          </cell>
          <cell r="C79">
            <v>13128753</v>
          </cell>
          <cell r="D79">
            <v>1122502</v>
          </cell>
          <cell r="G79">
            <v>9141627.16</v>
          </cell>
          <cell r="H79">
            <v>295563.41000000015</v>
          </cell>
          <cell r="I79">
            <v>26.330769121124074</v>
          </cell>
          <cell r="J79">
            <v>-826938.5899999999</v>
          </cell>
          <cell r="K79">
            <v>69.63058227997739</v>
          </cell>
          <cell r="L79">
            <v>-3987125.84</v>
          </cell>
        </row>
        <row r="80">
          <cell r="B80">
            <v>18576318</v>
          </cell>
          <cell r="C80">
            <v>15253825</v>
          </cell>
          <cell r="D80">
            <v>2205292</v>
          </cell>
          <cell r="G80">
            <v>14575002.440000003</v>
          </cell>
          <cell r="H80">
            <v>565341.5299999993</v>
          </cell>
          <cell r="I80">
            <v>25.63567681740102</v>
          </cell>
          <cell r="J80">
            <v>-1639950.4700000007</v>
          </cell>
          <cell r="K80">
            <v>95.54982071709884</v>
          </cell>
          <cell r="L80">
            <v>-678822.5599999968</v>
          </cell>
        </row>
        <row r="81">
          <cell r="B81">
            <v>29472000</v>
          </cell>
          <cell r="C81">
            <v>25420351</v>
          </cell>
          <cell r="D81">
            <v>2265126</v>
          </cell>
          <cell r="G81">
            <v>22097060.9</v>
          </cell>
          <cell r="H81">
            <v>1018563.9099999964</v>
          </cell>
          <cell r="I81">
            <v>44.96720756372919</v>
          </cell>
          <cell r="J81">
            <v>-1246562.0900000036</v>
          </cell>
          <cell r="K81">
            <v>86.92665534004624</v>
          </cell>
          <cell r="L81">
            <v>-3323290.1000000015</v>
          </cell>
        </row>
        <row r="82">
          <cell r="B82">
            <v>146298107</v>
          </cell>
          <cell r="C82">
            <v>121988680</v>
          </cell>
          <cell r="D82">
            <v>15637052</v>
          </cell>
          <cell r="G82">
            <v>114112420.6</v>
          </cell>
          <cell r="H82">
            <v>4886659.200000003</v>
          </cell>
          <cell r="I82">
            <v>31.25051448316475</v>
          </cell>
          <cell r="J82">
            <v>-10750392.799999997</v>
          </cell>
          <cell r="K82">
            <v>93.54345058902186</v>
          </cell>
          <cell r="L82">
            <v>-7876259.400000006</v>
          </cell>
        </row>
        <row r="83">
          <cell r="B83">
            <v>14984005893</v>
          </cell>
          <cell r="C83">
            <v>12407983477</v>
          </cell>
          <cell r="D83">
            <v>1356378234</v>
          </cell>
          <cell r="G83">
            <v>12015838305.179998</v>
          </cell>
          <cell r="H83">
            <v>536194516.3200006</v>
          </cell>
          <cell r="I83">
            <v>39.53134183956542</v>
          </cell>
          <cell r="J83">
            <v>-820183717.6799996</v>
          </cell>
          <cell r="K83">
            <v>96.83957371037043</v>
          </cell>
          <cell r="L83">
            <v>-392145171.8200003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11.10.2021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11.10.2021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2191147911</v>
      </c>
      <c r="D10" s="33">
        <f>'[1]вспомогат'!D10</f>
        <v>149874690</v>
      </c>
      <c r="E10" s="33">
        <f>'[1]вспомогат'!G10</f>
        <v>2344363652.1599994</v>
      </c>
      <c r="F10" s="33">
        <f>'[1]вспомогат'!H10</f>
        <v>78683293.01999998</v>
      </c>
      <c r="G10" s="34">
        <f>'[1]вспомогат'!I10</f>
        <v>52.49938666762212</v>
      </c>
      <c r="H10" s="35">
        <f>'[1]вспомогат'!J10</f>
        <v>-71191396.98000002</v>
      </c>
      <c r="I10" s="36">
        <f>'[1]вспомогат'!K10</f>
        <v>106.99248738028253</v>
      </c>
      <c r="J10" s="37">
        <f>'[1]вспомогат'!L10</f>
        <v>153215741.15999937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324990</v>
      </c>
      <c r="D12" s="38">
        <f>'[1]вспомогат'!D11</f>
        <v>20410</v>
      </c>
      <c r="E12" s="33">
        <f>'[1]вспомогат'!G11</f>
        <v>295849.01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-20410</v>
      </c>
      <c r="I12" s="36">
        <f>'[1]вспомогат'!K11</f>
        <v>91.03326563894274</v>
      </c>
      <c r="J12" s="37">
        <f>'[1]вспомогат'!L11</f>
        <v>-29140.98999999999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19000</v>
      </c>
      <c r="D13" s="38">
        <f>'[1]вспомогат'!D12</f>
        <v>2350</v>
      </c>
      <c r="E13" s="33">
        <f>'[1]вспомогат'!G12</f>
        <v>92156.45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-2350</v>
      </c>
      <c r="I13" s="36">
        <f>'[1]вспомогат'!K12</f>
        <v>485.033947368421</v>
      </c>
      <c r="J13" s="37">
        <f>'[1]вспомогат'!L12</f>
        <v>73156.45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349300</v>
      </c>
      <c r="D14" s="38">
        <f>'[1]вспомогат'!D13</f>
        <v>30700</v>
      </c>
      <c r="E14" s="33">
        <f>'[1]вспомогат'!G13</f>
        <v>435903.76999999996</v>
      </c>
      <c r="F14" s="38">
        <f>'[1]вспомогат'!H13</f>
        <v>14220</v>
      </c>
      <c r="G14" s="39">
        <f>'[1]вспомогат'!I13</f>
        <v>46.31921824104234</v>
      </c>
      <c r="H14" s="35">
        <f>'[1]вспомогат'!J13</f>
        <v>-16480</v>
      </c>
      <c r="I14" s="36">
        <f>'[1]вспомогат'!K13</f>
        <v>124.79352132837103</v>
      </c>
      <c r="J14" s="37">
        <f>'[1]вспомогат'!L13</f>
        <v>86603.76999999996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1484617.44</v>
      </c>
      <c r="F15" s="38">
        <f>'[1]вспомогат'!H14</f>
        <v>10900</v>
      </c>
      <c r="G15" s="39">
        <f>'[1]вспомогат'!I14</f>
        <v>0</v>
      </c>
      <c r="H15" s="35">
        <f>'[1]вспомогат'!J14</f>
        <v>10900</v>
      </c>
      <c r="I15" s="36">
        <f>'[1]вспомогат'!K14</f>
        <v>1484.61744</v>
      </c>
      <c r="J15" s="37">
        <f>'[1]вспомогат'!L14</f>
        <v>1384617.44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913290</v>
      </c>
      <c r="D17" s="41">
        <f>SUM(D12:D16)</f>
        <v>53460</v>
      </c>
      <c r="E17" s="41">
        <f>SUM(E12:E16)</f>
        <v>2428051.29</v>
      </c>
      <c r="F17" s="41">
        <f>SUM(F12:F16)</f>
        <v>25120</v>
      </c>
      <c r="G17" s="42">
        <f>F17/D17*100</f>
        <v>46.9884025439581</v>
      </c>
      <c r="H17" s="41">
        <f>SUM(H12:H16)</f>
        <v>-28340</v>
      </c>
      <c r="I17" s="43">
        <f>E17/C17*100</f>
        <v>265.85764543573237</v>
      </c>
      <c r="J17" s="41">
        <f>SUM(J12:J16)</f>
        <v>1514761.2899999998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17083257</v>
      </c>
      <c r="D18" s="44">
        <f>'[1]вспомогат'!D16</f>
        <v>1501335</v>
      </c>
      <c r="E18" s="33">
        <f>'[1]вспомогат'!G16</f>
        <v>18758255.45</v>
      </c>
      <c r="F18" s="38">
        <f>'[1]вспомогат'!H16</f>
        <v>724335.6499999985</v>
      </c>
      <c r="G18" s="39">
        <f>'[1]вспомогат'!I16</f>
        <v>48.246104300505785</v>
      </c>
      <c r="H18" s="35">
        <f>'[1]вспомогат'!J16</f>
        <v>-776999.3500000015</v>
      </c>
      <c r="I18" s="36">
        <f>'[1]вспомогат'!K16</f>
        <v>109.80491278682982</v>
      </c>
      <c r="J18" s="37">
        <f>'[1]вспомогат'!L16</f>
        <v>1674998.4499999993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55864684</v>
      </c>
      <c r="D19" s="44">
        <f>'[1]вспомогат'!D17</f>
        <v>8139202</v>
      </c>
      <c r="E19" s="33">
        <f>'[1]вспомогат'!G17</f>
        <v>50504341.610000014</v>
      </c>
      <c r="F19" s="38">
        <f>'[1]вспомогат'!H17</f>
        <v>1889766.2200000137</v>
      </c>
      <c r="G19" s="39">
        <f>'[1]вспомогат'!I17</f>
        <v>23.218077398742697</v>
      </c>
      <c r="H19" s="35">
        <f>'[1]вспомогат'!J17</f>
        <v>-6249435.779999986</v>
      </c>
      <c r="I19" s="36">
        <f>'[1]вспомогат'!K17</f>
        <v>90.40477452624633</v>
      </c>
      <c r="J19" s="37">
        <f>'[1]вспомогат'!L17</f>
        <v>-5360342.389999986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24450007</v>
      </c>
      <c r="D20" s="44">
        <f>'[1]вспомогат'!D18</f>
        <v>2727272</v>
      </c>
      <c r="E20" s="33">
        <f>'[1]вспомогат'!G18</f>
        <v>24874295.61</v>
      </c>
      <c r="F20" s="38">
        <f>'[1]вспомогат'!H18</f>
        <v>1405688.349999994</v>
      </c>
      <c r="G20" s="39">
        <f>'[1]вспомогат'!I18</f>
        <v>51.541919911178425</v>
      </c>
      <c r="H20" s="35">
        <f>'[1]вспомогат'!J18</f>
        <v>-1321583.650000006</v>
      </c>
      <c r="I20" s="36">
        <f>'[1]вспомогат'!K18</f>
        <v>101.73533124141845</v>
      </c>
      <c r="J20" s="37">
        <f>'[1]вспомогат'!L18</f>
        <v>424288.6099999994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21053967</v>
      </c>
      <c r="D21" s="44">
        <f>'[1]вспомогат'!D19</f>
        <v>4418615</v>
      </c>
      <c r="E21" s="33">
        <f>'[1]вспомогат'!G19</f>
        <v>17839328.64</v>
      </c>
      <c r="F21" s="38">
        <f>'[1]вспомогат'!H19</f>
        <v>1131068.8300000038</v>
      </c>
      <c r="G21" s="39">
        <f>'[1]вспомогат'!I19</f>
        <v>25.59781356827883</v>
      </c>
      <c r="H21" s="35">
        <f>'[1]вспомогат'!J19</f>
        <v>-3287546.169999996</v>
      </c>
      <c r="I21" s="36">
        <f>'[1]вспомогат'!K19</f>
        <v>84.73143631316606</v>
      </c>
      <c r="J21" s="37">
        <f>'[1]вспомогат'!L19</f>
        <v>-3214638.3599999994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19093450</v>
      </c>
      <c r="D22" s="44">
        <f>'[1]вспомогат'!D20</f>
        <v>4106580</v>
      </c>
      <c r="E22" s="33">
        <f>'[1]вспомогат'!G20</f>
        <v>21160164.360000003</v>
      </c>
      <c r="F22" s="38">
        <f>'[1]вспомогат'!H20</f>
        <v>1496627.4600000046</v>
      </c>
      <c r="G22" s="39">
        <f>'[1]вспомогат'!I20</f>
        <v>36.44461961047891</v>
      </c>
      <c r="H22" s="35">
        <f>'[1]вспомогат'!J20</f>
        <v>-2609952.5399999954</v>
      </c>
      <c r="I22" s="36">
        <f>'[1]вспомогат'!K20</f>
        <v>110.82420599734466</v>
      </c>
      <c r="J22" s="37">
        <f>'[1]вспомогат'!L20</f>
        <v>2066714.3600000031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20865997</v>
      </c>
      <c r="D23" s="44">
        <f>'[1]вспомогат'!D21</f>
        <v>3582870</v>
      </c>
      <c r="E23" s="33">
        <f>'[1]вспомогат'!G21</f>
        <v>19211662.180000003</v>
      </c>
      <c r="F23" s="38">
        <f>'[1]вспомогат'!H21</f>
        <v>726657.1900000088</v>
      </c>
      <c r="G23" s="39">
        <f>'[1]вспомогат'!I21</f>
        <v>20.281427738098472</v>
      </c>
      <c r="H23" s="35">
        <f>'[1]вспомогат'!J21</f>
        <v>-2856212.809999991</v>
      </c>
      <c r="I23" s="36">
        <f>'[1]вспомогат'!K21</f>
        <v>92.07162341679626</v>
      </c>
      <c r="J23" s="37">
        <f>'[1]вспомогат'!L21</f>
        <v>-1654334.8199999966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35825223</v>
      </c>
      <c r="D24" s="44">
        <f>'[1]вспомогат'!D22</f>
        <v>3327302</v>
      </c>
      <c r="E24" s="33">
        <f>'[1]вспомогат'!G22</f>
        <v>36268240.73</v>
      </c>
      <c r="F24" s="38">
        <f>'[1]вспомогат'!H22</f>
        <v>4285374.379999999</v>
      </c>
      <c r="G24" s="39">
        <f>'[1]вспомогат'!I22</f>
        <v>128.79427175531404</v>
      </c>
      <c r="H24" s="35">
        <f>'[1]вспомогат'!J22</f>
        <v>958072.379999999</v>
      </c>
      <c r="I24" s="36">
        <f>'[1]вспомогат'!K22</f>
        <v>101.23660843646387</v>
      </c>
      <c r="J24" s="37">
        <f>'[1]вспомогат'!L22</f>
        <v>443017.7299999967</v>
      </c>
    </row>
    <row r="25" spans="1:10" ht="12.75">
      <c r="A25" s="32" t="s">
        <v>27</v>
      </c>
      <c r="B25" s="44">
        <f>'[1]вспомогат'!B23</f>
        <v>98802755</v>
      </c>
      <c r="C25" s="44">
        <f>'[1]вспомогат'!C23</f>
        <v>84237199</v>
      </c>
      <c r="D25" s="44">
        <f>'[1]вспомогат'!D23</f>
        <v>16884898</v>
      </c>
      <c r="E25" s="33">
        <f>'[1]вспомогат'!G23</f>
        <v>81501548.21999998</v>
      </c>
      <c r="F25" s="38">
        <f>'[1]вспомогат'!H23</f>
        <v>4129265.669999957</v>
      </c>
      <c r="G25" s="39">
        <f>'[1]вспомогат'!I23</f>
        <v>24.45537823207435</v>
      </c>
      <c r="H25" s="35">
        <f>'[1]вспомогат'!J23</f>
        <v>-12755632.330000043</v>
      </c>
      <c r="I25" s="36">
        <f>'[1]вспомогат'!K23</f>
        <v>96.75244332376244</v>
      </c>
      <c r="J25" s="37">
        <f>'[1]вспомогат'!L23</f>
        <v>-2735650.780000016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26576475</v>
      </c>
      <c r="D26" s="44">
        <f>'[1]вспомогат'!D24</f>
        <v>4194000</v>
      </c>
      <c r="E26" s="33">
        <f>'[1]вспомогат'!G24</f>
        <v>24618967.109999996</v>
      </c>
      <c r="F26" s="38">
        <f>'[1]вспомогат'!H24</f>
        <v>1767477.099999994</v>
      </c>
      <c r="G26" s="39">
        <f>'[1]вспомогат'!I24</f>
        <v>42.14299237005231</v>
      </c>
      <c r="H26" s="35">
        <f>'[1]вспомогат'!J24</f>
        <v>-2426522.900000006</v>
      </c>
      <c r="I26" s="36">
        <f>'[1]вспомогат'!K24</f>
        <v>92.63443368618297</v>
      </c>
      <c r="J26" s="37">
        <f>'[1]вспомогат'!L24</f>
        <v>-1957507.8900000043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29228987</v>
      </c>
      <c r="D27" s="44">
        <f>'[1]вспомогат'!D25</f>
        <v>3861695</v>
      </c>
      <c r="E27" s="33">
        <f>'[1]вспомогат'!G25</f>
        <v>28285679.840000004</v>
      </c>
      <c r="F27" s="38">
        <f>'[1]вспомогат'!H25</f>
        <v>933817.2899999991</v>
      </c>
      <c r="G27" s="39">
        <f>'[1]вспомогат'!I25</f>
        <v>24.18153919457645</v>
      </c>
      <c r="H27" s="35">
        <f>'[1]вспомогат'!J25</f>
        <v>-2927877.710000001</v>
      </c>
      <c r="I27" s="36">
        <f>'[1]вспомогат'!K25</f>
        <v>96.77269978600354</v>
      </c>
      <c r="J27" s="37">
        <f>'[1]вспомогат'!L25</f>
        <v>-943307.1599999964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14003950</v>
      </c>
      <c r="D28" s="44">
        <f>'[1]вспомогат'!D26</f>
        <v>4942405</v>
      </c>
      <c r="E28" s="33">
        <f>'[1]вспомогат'!G26</f>
        <v>9578459.86</v>
      </c>
      <c r="F28" s="38">
        <f>'[1]вспомогат'!H26</f>
        <v>463317.29000000097</v>
      </c>
      <c r="G28" s="39">
        <f>'[1]вспомогат'!I26</f>
        <v>9.374328692205534</v>
      </c>
      <c r="H28" s="35">
        <f>'[1]вспомогат'!J26</f>
        <v>-4479087.709999999</v>
      </c>
      <c r="I28" s="36">
        <f>'[1]вспомогат'!K26</f>
        <v>68.39827234458849</v>
      </c>
      <c r="J28" s="37">
        <f>'[1]вспомогат'!L26</f>
        <v>-4425490.140000001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24462691</v>
      </c>
      <c r="D29" s="44">
        <f>'[1]вспомогат'!D27</f>
        <v>4586748</v>
      </c>
      <c r="E29" s="33">
        <f>'[1]вспомогат'!G27</f>
        <v>25845833.56000001</v>
      </c>
      <c r="F29" s="38">
        <f>'[1]вспомогат'!H27</f>
        <v>2007199.0100000054</v>
      </c>
      <c r="G29" s="39">
        <f>'[1]вспомогат'!I27</f>
        <v>43.76083033120645</v>
      </c>
      <c r="H29" s="35">
        <f>'[1]вспомогат'!J27</f>
        <v>-2579548.9899999946</v>
      </c>
      <c r="I29" s="36">
        <f>'[1]вспомогат'!K27</f>
        <v>105.65408997726378</v>
      </c>
      <c r="J29" s="37">
        <f>'[1]вспомогат'!L27</f>
        <v>1383142.5600000098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10040138</v>
      </c>
      <c r="D30" s="44">
        <f>'[1]вспомогат'!D28</f>
        <v>1585177</v>
      </c>
      <c r="E30" s="33">
        <f>'[1]вспомогат'!G28</f>
        <v>9656444.91</v>
      </c>
      <c r="F30" s="38">
        <f>'[1]вспомогат'!H28</f>
        <v>306901.1600000039</v>
      </c>
      <c r="G30" s="39">
        <f>'[1]вспомогат'!I28</f>
        <v>19.360687166165285</v>
      </c>
      <c r="H30" s="35">
        <f>'[1]вспомогат'!J28</f>
        <v>-1278275.8399999961</v>
      </c>
      <c r="I30" s="36">
        <f>'[1]вспомогат'!K28</f>
        <v>96.17840820514618</v>
      </c>
      <c r="J30" s="37">
        <f>'[1]вспомогат'!L28</f>
        <v>-383693.08999999985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65427571</v>
      </c>
      <c r="D31" s="44">
        <f>'[1]вспомогат'!D29</f>
        <v>7475418</v>
      </c>
      <c r="E31" s="33">
        <f>'[1]вспомогат'!G29</f>
        <v>59742725.01</v>
      </c>
      <c r="F31" s="38">
        <f>'[1]вспомогат'!H29</f>
        <v>1851214.4299999923</v>
      </c>
      <c r="G31" s="39">
        <f>'[1]вспомогат'!I29</f>
        <v>24.764025637094704</v>
      </c>
      <c r="H31" s="35">
        <f>'[1]вспомогат'!J29</f>
        <v>-5624203.570000008</v>
      </c>
      <c r="I31" s="36">
        <f>'[1]вспомогат'!K29</f>
        <v>91.31123790305466</v>
      </c>
      <c r="J31" s="37">
        <f>'[1]вспомогат'!L29</f>
        <v>-5684845.990000002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80277002</v>
      </c>
      <c r="D32" s="44">
        <f>'[1]вспомогат'!D30</f>
        <v>9103484</v>
      </c>
      <c r="E32" s="33">
        <f>'[1]вспомогат'!G30</f>
        <v>76374492.60000002</v>
      </c>
      <c r="F32" s="38">
        <f>'[1]вспомогат'!H30</f>
        <v>2927051.9000000358</v>
      </c>
      <c r="G32" s="39">
        <f>'[1]вспомогат'!I30</f>
        <v>32.15309545224703</v>
      </c>
      <c r="H32" s="35">
        <f>'[1]вспомогат'!J30</f>
        <v>-6176432.099999964</v>
      </c>
      <c r="I32" s="36">
        <f>'[1]вспомогат'!K30</f>
        <v>95.13869563788646</v>
      </c>
      <c r="J32" s="37">
        <f>'[1]вспомогат'!L30</f>
        <v>-3902509.399999976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35092835</v>
      </c>
      <c r="D33" s="44">
        <f>'[1]вспомогат'!D31</f>
        <v>6262720</v>
      </c>
      <c r="E33" s="33">
        <f>'[1]вспомогат'!G31</f>
        <v>31604263.779999994</v>
      </c>
      <c r="F33" s="38">
        <f>'[1]вспомогат'!H31</f>
        <v>1668018.8399999999</v>
      </c>
      <c r="G33" s="39">
        <f>'[1]вспомогат'!I31</f>
        <v>26.634095728373612</v>
      </c>
      <c r="H33" s="35">
        <f>'[1]вспомогат'!J31</f>
        <v>-4594701.16</v>
      </c>
      <c r="I33" s="36">
        <f>'[1]вспомогат'!K31</f>
        <v>90.05902139282847</v>
      </c>
      <c r="J33" s="37">
        <f>'[1]вспомогат'!L31</f>
        <v>-3488571.2200000063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70535586</v>
      </c>
      <c r="D34" s="44">
        <f>'[1]вспомогат'!D32</f>
        <v>14829250</v>
      </c>
      <c r="E34" s="33">
        <f>'[1]вспомогат'!G32</f>
        <v>66008453.759999976</v>
      </c>
      <c r="F34" s="38">
        <f>'[1]вспомогат'!H32</f>
        <v>2666395.7200000063</v>
      </c>
      <c r="G34" s="39">
        <f>'[1]вспомогат'!I32</f>
        <v>17.9806512129744</v>
      </c>
      <c r="H34" s="35">
        <f>'[1]вспомогат'!J32</f>
        <v>-12162854.279999994</v>
      </c>
      <c r="I34" s="36">
        <f>'[1]вспомогат'!K32</f>
        <v>93.5817755310064</v>
      </c>
      <c r="J34" s="37">
        <f>'[1]вспомогат'!L32</f>
        <v>-4527132.240000024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96644580</v>
      </c>
      <c r="D35" s="44">
        <f>'[1]вспомогат'!D33</f>
        <v>14596130</v>
      </c>
      <c r="E35" s="33">
        <f>'[1]вспомогат'!G33</f>
        <v>81055555.21000002</v>
      </c>
      <c r="F35" s="38">
        <f>'[1]вспомогат'!H33</f>
        <v>3669737.630000025</v>
      </c>
      <c r="G35" s="39">
        <f>'[1]вспомогат'!I33</f>
        <v>25.141853559813633</v>
      </c>
      <c r="H35" s="35">
        <f>'[1]вспомогат'!J33</f>
        <v>-10926392.369999975</v>
      </c>
      <c r="I35" s="36">
        <f>'[1]вспомогат'!K33</f>
        <v>83.86973714407992</v>
      </c>
      <c r="J35" s="37">
        <f>'[1]вспомогат'!L33</f>
        <v>-15589024.789999977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18594546</v>
      </c>
      <c r="D36" s="44">
        <f>'[1]вспомогат'!D34</f>
        <v>2974890</v>
      </c>
      <c r="E36" s="33">
        <f>'[1]вспомогат'!G34</f>
        <v>18325209.569999997</v>
      </c>
      <c r="F36" s="38">
        <f>'[1]вспомогат'!H34</f>
        <v>1145339.5899999999</v>
      </c>
      <c r="G36" s="39">
        <f>'[1]вспомогат'!I34</f>
        <v>38.500233285936616</v>
      </c>
      <c r="H36" s="35">
        <f>'[1]вспомогат'!J34</f>
        <v>-1829550.4100000001</v>
      </c>
      <c r="I36" s="36">
        <f>'[1]вспомогат'!K34</f>
        <v>98.5515299486204</v>
      </c>
      <c r="J36" s="37">
        <f>'[1]вспомогат'!L34</f>
        <v>-269336.4300000034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82134770</v>
      </c>
      <c r="D37" s="44">
        <f>'[1]вспомогат'!D35</f>
        <v>9523044</v>
      </c>
      <c r="E37" s="33">
        <f>'[1]вспомогат'!G35</f>
        <v>80118407.25999998</v>
      </c>
      <c r="F37" s="38">
        <f>'[1]вспомогат'!H35</f>
        <v>7054198.1599999815</v>
      </c>
      <c r="G37" s="39">
        <f>'[1]вспомогат'!I35</f>
        <v>74.07503483129955</v>
      </c>
      <c r="H37" s="35">
        <f>'[1]вспомогат'!J35</f>
        <v>-2468845.8400000185</v>
      </c>
      <c r="I37" s="36">
        <f>'[1]вспомогат'!K35</f>
        <v>97.54505583932355</v>
      </c>
      <c r="J37" s="37">
        <f>'[1]вспомогат'!L35</f>
        <v>-2016362.7400000244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21208563</v>
      </c>
      <c r="D38" s="44">
        <f>'[1]вспомогат'!D36</f>
        <v>3450224</v>
      </c>
      <c r="E38" s="33">
        <f>'[1]вспомогат'!G36</f>
        <v>21542411.780000005</v>
      </c>
      <c r="F38" s="38">
        <f>'[1]вспомогат'!H36</f>
        <v>1489675.8000000082</v>
      </c>
      <c r="G38" s="39">
        <f>'[1]вспомогат'!I36</f>
        <v>43.17620537101383</v>
      </c>
      <c r="H38" s="35">
        <f>'[1]вспомогат'!J36</f>
        <v>-1960548.1999999918</v>
      </c>
      <c r="I38" s="36">
        <f>'[1]вспомогат'!K36</f>
        <v>101.57412258435427</v>
      </c>
      <c r="J38" s="37">
        <f>'[1]вспомогат'!L36</f>
        <v>333848.7800000049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11050000</v>
      </c>
      <c r="D39" s="44">
        <f>'[1]вспомогат'!D37</f>
        <v>1531400</v>
      </c>
      <c r="E39" s="33">
        <f>'[1]вспомогат'!G37</f>
        <v>11013358.700000001</v>
      </c>
      <c r="F39" s="38">
        <f>'[1]вспомогат'!H37</f>
        <v>119612.84999999963</v>
      </c>
      <c r="G39" s="39">
        <f>'[1]вспомогат'!I37</f>
        <v>7.810686300117515</v>
      </c>
      <c r="H39" s="35">
        <f>'[1]вспомогат'!J37</f>
        <v>-1411787.1500000004</v>
      </c>
      <c r="I39" s="36">
        <f>'[1]вспомогат'!K37</f>
        <v>99.6684045248869</v>
      </c>
      <c r="J39" s="37">
        <f>'[1]вспомогат'!L37</f>
        <v>-36641.29999999888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13154009</v>
      </c>
      <c r="D40" s="44">
        <f>'[1]вспомогат'!D38</f>
        <v>2441808</v>
      </c>
      <c r="E40" s="33">
        <f>'[1]вспомогат'!G38</f>
        <v>12782477.699999997</v>
      </c>
      <c r="F40" s="38">
        <f>'[1]вспомогат'!H38</f>
        <v>522751.6599999983</v>
      </c>
      <c r="G40" s="39">
        <f>'[1]вспомогат'!I38</f>
        <v>21.408385098254993</v>
      </c>
      <c r="H40" s="35">
        <f>'[1]вспомогат'!J38</f>
        <v>-1919056.3400000017</v>
      </c>
      <c r="I40" s="36">
        <f>'[1]вспомогат'!K38</f>
        <v>97.17552800822926</v>
      </c>
      <c r="J40" s="37">
        <f>'[1]вспомогат'!L38</f>
        <v>-371531.3000000026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15895456</v>
      </c>
      <c r="D41" s="44">
        <f>'[1]вспомогат'!D39</f>
        <v>2368250</v>
      </c>
      <c r="E41" s="33">
        <f>'[1]вспомогат'!G39</f>
        <v>16276606.129999999</v>
      </c>
      <c r="F41" s="38">
        <f>'[1]вспомогат'!H39</f>
        <v>449631.85999999754</v>
      </c>
      <c r="G41" s="39">
        <f>'[1]вспомогат'!I39</f>
        <v>18.98582750976449</v>
      </c>
      <c r="H41" s="35">
        <f>'[1]вспомогат'!J39</f>
        <v>-1918618.1400000025</v>
      </c>
      <c r="I41" s="36">
        <f>'[1]вспомогат'!K39</f>
        <v>102.39785590297</v>
      </c>
      <c r="J41" s="37">
        <f>'[1]вспомогат'!L39</f>
        <v>381150.12999999896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16982030</v>
      </c>
      <c r="D42" s="44">
        <f>'[1]вспомогат'!D40</f>
        <v>2557730</v>
      </c>
      <c r="E42" s="33">
        <f>'[1]вспомогат'!G40</f>
        <v>18228673.990000006</v>
      </c>
      <c r="F42" s="38">
        <f>'[1]вспомогат'!H40</f>
        <v>1000588.7900000028</v>
      </c>
      <c r="G42" s="39">
        <f>'[1]вспомогат'!I40</f>
        <v>39.12018821376779</v>
      </c>
      <c r="H42" s="35">
        <f>'[1]вспомогат'!J40</f>
        <v>-1557141.2099999972</v>
      </c>
      <c r="I42" s="36">
        <f>'[1]вспомогат'!K40</f>
        <v>107.34095976747189</v>
      </c>
      <c r="J42" s="37">
        <f>'[1]вспомогат'!L40</f>
        <v>1246643.9900000058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11970641</v>
      </c>
      <c r="D43" s="44">
        <f>'[1]вспомогат'!D41</f>
        <v>2248408</v>
      </c>
      <c r="E43" s="33">
        <f>'[1]вспомогат'!G41</f>
        <v>11619355.240000002</v>
      </c>
      <c r="F43" s="38">
        <f>'[1]вспомогат'!H41</f>
        <v>570509.3400000017</v>
      </c>
      <c r="G43" s="39">
        <f>'[1]вспомогат'!I41</f>
        <v>25.373924127649506</v>
      </c>
      <c r="H43" s="35">
        <f>'[1]вспомогат'!J41</f>
        <v>-1677898.6599999983</v>
      </c>
      <c r="I43" s="36">
        <f>'[1]вспомогат'!K41</f>
        <v>97.06543901867913</v>
      </c>
      <c r="J43" s="37">
        <f>'[1]вспомогат'!L41</f>
        <v>-351285.7599999979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52377857</v>
      </c>
      <c r="D44" s="44">
        <f>'[1]вспомогат'!D42</f>
        <v>7306517</v>
      </c>
      <c r="E44" s="33">
        <f>'[1]вспомогат'!G42</f>
        <v>48051846.35</v>
      </c>
      <c r="F44" s="38">
        <f>'[1]вспомогат'!H42</f>
        <v>2332999.3599999994</v>
      </c>
      <c r="G44" s="39">
        <f>'[1]вспомогат'!I42</f>
        <v>31.930389815010347</v>
      </c>
      <c r="H44" s="35">
        <f>'[1]вспомогат'!J42</f>
        <v>-4973517.640000001</v>
      </c>
      <c r="I44" s="36">
        <f>'[1]вспомогат'!K42</f>
        <v>91.74076432718505</v>
      </c>
      <c r="J44" s="37">
        <f>'[1]вспомогат'!L42</f>
        <v>-4326010.6499999985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57728129</v>
      </c>
      <c r="D45" s="44">
        <f>'[1]вспомогат'!D43</f>
        <v>5709413</v>
      </c>
      <c r="E45" s="33">
        <f>'[1]вспомогат'!G43</f>
        <v>68700401.98000002</v>
      </c>
      <c r="F45" s="38">
        <f>'[1]вспомогат'!H43</f>
        <v>1887219.1000000313</v>
      </c>
      <c r="G45" s="39">
        <f>'[1]вспомогат'!I43</f>
        <v>33.05452066613558</v>
      </c>
      <c r="H45" s="35">
        <f>'[1]вспомогат'!J43</f>
        <v>-3822193.8999999687</v>
      </c>
      <c r="I45" s="36">
        <f>'[1]вспомогат'!K43</f>
        <v>119.0068051226812</v>
      </c>
      <c r="J45" s="37">
        <f>'[1]вспомогат'!L43</f>
        <v>10972272.98000002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103148921</v>
      </c>
      <c r="D46" s="44">
        <f>'[1]вспомогат'!D44</f>
        <v>12553950</v>
      </c>
      <c r="E46" s="33">
        <f>'[1]вспомогат'!G44</f>
        <v>98712089.22999997</v>
      </c>
      <c r="F46" s="38">
        <f>'[1]вспомогат'!H44</f>
        <v>5819852.23999998</v>
      </c>
      <c r="G46" s="39">
        <f>'[1]вспомогат'!I44</f>
        <v>46.35873362567144</v>
      </c>
      <c r="H46" s="35">
        <f>'[1]вспомогат'!J44</f>
        <v>-6734097.76000002</v>
      </c>
      <c r="I46" s="36">
        <f>'[1]вспомогат'!K44</f>
        <v>95.69861543195394</v>
      </c>
      <c r="J46" s="37">
        <f>'[1]вспомогат'!L44</f>
        <v>-4436831.770000026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15002474</v>
      </c>
      <c r="D47" s="44">
        <f>'[1]вспомогат'!D45</f>
        <v>1856350</v>
      </c>
      <c r="E47" s="33">
        <f>'[1]вспомогат'!G45</f>
        <v>16496363.080000002</v>
      </c>
      <c r="F47" s="38">
        <f>'[1]вспомогат'!H45</f>
        <v>1515194.1199999973</v>
      </c>
      <c r="G47" s="39">
        <f>'[1]вспомогат'!I45</f>
        <v>81.62222210251285</v>
      </c>
      <c r="H47" s="35">
        <f>'[1]вспомогат'!J45</f>
        <v>-341155.8800000027</v>
      </c>
      <c r="I47" s="36">
        <f>'[1]вспомогат'!K45</f>
        <v>109.95761819017318</v>
      </c>
      <c r="J47" s="37">
        <f>'[1]вспомогат'!L45</f>
        <v>1493889.080000002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16262630</v>
      </c>
      <c r="D48" s="44">
        <f>'[1]вспомогат'!D46</f>
        <v>2997430</v>
      </c>
      <c r="E48" s="33">
        <f>'[1]вспомогат'!G46</f>
        <v>13889690.7</v>
      </c>
      <c r="F48" s="38">
        <f>'[1]вспомогат'!H46</f>
        <v>947019.709999999</v>
      </c>
      <c r="G48" s="39">
        <f>'[1]вспомогат'!I46</f>
        <v>31.59438952702812</v>
      </c>
      <c r="H48" s="35">
        <f>'[1]вспомогат'!J46</f>
        <v>-2050410.290000001</v>
      </c>
      <c r="I48" s="36">
        <f>'[1]вспомогат'!K46</f>
        <v>85.40863747130692</v>
      </c>
      <c r="J48" s="37">
        <f>'[1]вспомогат'!L46</f>
        <v>-2372939.3000000007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62215224</v>
      </c>
      <c r="D49" s="44">
        <f>'[1]вспомогат'!D47</f>
        <v>8201420</v>
      </c>
      <c r="E49" s="33">
        <f>'[1]вспомогат'!G47</f>
        <v>56568953.190000005</v>
      </c>
      <c r="F49" s="38">
        <f>'[1]вспомогат'!H47</f>
        <v>2299038.4800000265</v>
      </c>
      <c r="G49" s="39">
        <f>'[1]вспомогат'!I47</f>
        <v>28.03220027751324</v>
      </c>
      <c r="H49" s="35">
        <f>'[1]вспомогат'!J47</f>
        <v>-5902381.5199999735</v>
      </c>
      <c r="I49" s="36">
        <f>'[1]вспомогат'!K47</f>
        <v>90.92461547675212</v>
      </c>
      <c r="J49" s="37">
        <f>'[1]вспомогат'!L47</f>
        <v>-5646270.809999995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25627271</v>
      </c>
      <c r="D50" s="44">
        <f>'[1]вспомогат'!D48</f>
        <v>4312105</v>
      </c>
      <c r="E50" s="33">
        <f>'[1]вспомогат'!G48</f>
        <v>21958817.869999997</v>
      </c>
      <c r="F50" s="38">
        <f>'[1]вспомогат'!H48</f>
        <v>915001.5</v>
      </c>
      <c r="G50" s="39">
        <f>'[1]вспомогат'!I48</f>
        <v>21.219369658206375</v>
      </c>
      <c r="H50" s="35">
        <f>'[1]вспомогат'!J48</f>
        <v>-3397103.5</v>
      </c>
      <c r="I50" s="36">
        <f>'[1]вспомогат'!K48</f>
        <v>85.68535397311715</v>
      </c>
      <c r="J50" s="37">
        <f>'[1]вспомогат'!L48</f>
        <v>-3668453.1300000027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17184455</v>
      </c>
      <c r="D51" s="44">
        <f>'[1]вспомогат'!D49</f>
        <v>2722810</v>
      </c>
      <c r="E51" s="33">
        <f>'[1]вспомогат'!G49</f>
        <v>15586310.449999997</v>
      </c>
      <c r="F51" s="38">
        <f>'[1]вспомогат'!H49</f>
        <v>457478.7299999986</v>
      </c>
      <c r="G51" s="39">
        <f>'[1]вспомогат'!I49</f>
        <v>16.801713303535635</v>
      </c>
      <c r="H51" s="35">
        <f>'[1]вспомогат'!J49</f>
        <v>-2265331.2700000014</v>
      </c>
      <c r="I51" s="36">
        <f>'[1]вспомогат'!K49</f>
        <v>90.7000568246127</v>
      </c>
      <c r="J51" s="37">
        <f>'[1]вспомогат'!L49</f>
        <v>-1598144.5500000026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30532126</v>
      </c>
      <c r="D52" s="44">
        <f>'[1]вспомогат'!D50</f>
        <v>4860876</v>
      </c>
      <c r="E52" s="33">
        <f>'[1]вспомогат'!G50</f>
        <v>31412394.419999998</v>
      </c>
      <c r="F52" s="38">
        <f>'[1]вспомогат'!H50</f>
        <v>828231.1600000001</v>
      </c>
      <c r="G52" s="39">
        <f>'[1]вспомогат'!I50</f>
        <v>17.038722238543013</v>
      </c>
      <c r="H52" s="35">
        <f>'[1]вспомогат'!J50</f>
        <v>-4032644.84</v>
      </c>
      <c r="I52" s="36">
        <f>'[1]вспомогат'!K50</f>
        <v>102.8830891762991</v>
      </c>
      <c r="J52" s="37">
        <f>'[1]вспомогат'!L50</f>
        <v>880268.4199999981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23997111</v>
      </c>
      <c r="D53" s="44">
        <f>'[1]вспомогат'!D51</f>
        <v>2670587</v>
      </c>
      <c r="E53" s="33">
        <f>'[1]вспомогат'!G51</f>
        <v>23763034.089999996</v>
      </c>
      <c r="F53" s="38">
        <f>'[1]вспомогат'!H51</f>
        <v>788273.7999999933</v>
      </c>
      <c r="G53" s="39">
        <f>'[1]вспомогат'!I51</f>
        <v>29.51687400560226</v>
      </c>
      <c r="H53" s="35">
        <f>'[1]вспомогат'!J51</f>
        <v>-1882313.2000000067</v>
      </c>
      <c r="I53" s="36">
        <f>'[1]вспомогат'!K51</f>
        <v>99.02456212333225</v>
      </c>
      <c r="J53" s="37">
        <f>'[1]вспомогат'!L51</f>
        <v>-234076.91000000387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454141699</v>
      </c>
      <c r="D54" s="44">
        <f>'[1]вспомогат'!D52</f>
        <v>48370173</v>
      </c>
      <c r="E54" s="33">
        <f>'[1]вспомогат'!G52</f>
        <v>449029019.58</v>
      </c>
      <c r="F54" s="38">
        <f>'[1]вспомогат'!H52</f>
        <v>20772585.099999964</v>
      </c>
      <c r="G54" s="39">
        <f>'[1]вспомогат'!I52</f>
        <v>42.94502957432045</v>
      </c>
      <c r="H54" s="35">
        <f>'[1]вспомогат'!J52</f>
        <v>-27597587.900000036</v>
      </c>
      <c r="I54" s="36">
        <f>'[1]вспомогат'!K52</f>
        <v>98.87421053136985</v>
      </c>
      <c r="J54" s="37">
        <f>'[1]вспомогат'!L52</f>
        <v>-5112679.420000017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47569254</v>
      </c>
      <c r="D55" s="44">
        <f>'[1]вспомогат'!D53</f>
        <v>8640179</v>
      </c>
      <c r="E55" s="33">
        <f>'[1]вспомогат'!G53</f>
        <v>46444323.7</v>
      </c>
      <c r="F55" s="38">
        <f>'[1]вспомогат'!H53</f>
        <v>2315977.480000004</v>
      </c>
      <c r="G55" s="39">
        <f>'[1]вспомогат'!I53</f>
        <v>26.804739577733333</v>
      </c>
      <c r="H55" s="35">
        <f>'[1]вспомогат'!J53</f>
        <v>-6324201.519999996</v>
      </c>
      <c r="I55" s="36">
        <f>'[1]вспомогат'!K53</f>
        <v>97.63517355138679</v>
      </c>
      <c r="J55" s="37">
        <f>'[1]вспомогат'!L53</f>
        <v>-1124930.299999997</v>
      </c>
    </row>
    <row r="56" spans="1:10" ht="14.25" customHeight="1">
      <c r="A56" s="47" t="s">
        <v>58</v>
      </c>
      <c r="B56" s="44">
        <f>'[1]вспомогат'!B54</f>
        <v>12594773</v>
      </c>
      <c r="C56" s="44">
        <f>'[1]вспомогат'!C54</f>
        <v>10908263</v>
      </c>
      <c r="D56" s="44">
        <f>'[1]вспомогат'!D54</f>
        <v>1593422</v>
      </c>
      <c r="E56" s="33">
        <f>'[1]вспомогат'!G54</f>
        <v>10503009.39</v>
      </c>
      <c r="F56" s="38">
        <f>'[1]вспомогат'!H54</f>
        <v>764989.4600000009</v>
      </c>
      <c r="G56" s="39">
        <f>'[1]вспомогат'!I54</f>
        <v>48.0092191522397</v>
      </c>
      <c r="H56" s="35">
        <f>'[1]вспомогат'!J54</f>
        <v>-828432.5399999991</v>
      </c>
      <c r="I56" s="36">
        <f>'[1]вспомогат'!K54</f>
        <v>96.28489329602706</v>
      </c>
      <c r="J56" s="37">
        <f>'[1]вспомогат'!L54</f>
        <v>-405253.6099999994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214667661</v>
      </c>
      <c r="D57" s="44">
        <f>'[1]вспомогат'!D55</f>
        <v>19418857</v>
      </c>
      <c r="E57" s="33">
        <f>'[1]вспомогат'!G55</f>
        <v>189700842.9400001</v>
      </c>
      <c r="F57" s="38">
        <f>'[1]вспомогат'!H55</f>
        <v>9485773.040000021</v>
      </c>
      <c r="G57" s="39">
        <f>'[1]вспомогат'!I55</f>
        <v>48.848256310863306</v>
      </c>
      <c r="H57" s="35">
        <f>'[1]вспомогат'!J55</f>
        <v>-9933083.959999979</v>
      </c>
      <c r="I57" s="36">
        <f>'[1]вспомогат'!K55</f>
        <v>88.3695485646532</v>
      </c>
      <c r="J57" s="37">
        <f>'[1]вспомогат'!L55</f>
        <v>-24966818.059999913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48780573</v>
      </c>
      <c r="D58" s="44">
        <f>'[1]вспомогат'!D56</f>
        <v>7171327</v>
      </c>
      <c r="E58" s="33">
        <f>'[1]вспомогат'!G56</f>
        <v>46852165.74999999</v>
      </c>
      <c r="F58" s="38">
        <f>'[1]вспомогат'!H56</f>
        <v>1971761.8300000057</v>
      </c>
      <c r="G58" s="39">
        <f>'[1]вспомогат'!I56</f>
        <v>27.49507629480577</v>
      </c>
      <c r="H58" s="35">
        <f>'[1]вспомогат'!J56</f>
        <v>-5199565.169999994</v>
      </c>
      <c r="I58" s="36">
        <f>'[1]вспомогат'!K56</f>
        <v>96.04677204181262</v>
      </c>
      <c r="J58" s="37">
        <f>'[1]вспомогат'!L56</f>
        <v>-1928407.2500000075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11207653</v>
      </c>
      <c r="D59" s="44">
        <f>'[1]вспомогат'!D57</f>
        <v>1968481</v>
      </c>
      <c r="E59" s="33">
        <f>'[1]вспомогат'!G57</f>
        <v>11551382.649999999</v>
      </c>
      <c r="F59" s="38">
        <f>'[1]вспомогат'!H57</f>
        <v>420581.4299999997</v>
      </c>
      <c r="G59" s="39">
        <f>'[1]вспомогат'!I57</f>
        <v>21.365785598133773</v>
      </c>
      <c r="H59" s="35">
        <f>'[1]вспомогат'!J57</f>
        <v>-1547899.5700000003</v>
      </c>
      <c r="I59" s="36">
        <f>'[1]вспомогат'!K57</f>
        <v>103.06691909537169</v>
      </c>
      <c r="J59" s="37">
        <f>'[1]вспомогат'!L57</f>
        <v>343729.6499999985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18443490</v>
      </c>
      <c r="D60" s="44">
        <f>'[1]вспомогат'!D58</f>
        <v>2857200</v>
      </c>
      <c r="E60" s="33">
        <f>'[1]вспомогат'!G58</f>
        <v>18386738.11</v>
      </c>
      <c r="F60" s="38">
        <f>'[1]вспомогат'!H58</f>
        <v>698272.0599999987</v>
      </c>
      <c r="G60" s="39">
        <f>'[1]вспомогат'!I58</f>
        <v>24.439033319333568</v>
      </c>
      <c r="H60" s="35">
        <f>'[1]вспомогат'!J58</f>
        <v>-2158927.9400000013</v>
      </c>
      <c r="I60" s="36">
        <f>'[1]вспомогат'!K58</f>
        <v>99.6922931072156</v>
      </c>
      <c r="J60" s="37">
        <f>'[1]вспомогат'!L58</f>
        <v>-56751.890000000596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20462540</v>
      </c>
      <c r="D61" s="44">
        <f>'[1]вспомогат'!D59</f>
        <v>2432100</v>
      </c>
      <c r="E61" s="33">
        <f>'[1]вспомогат'!G59</f>
        <v>19644850.539999995</v>
      </c>
      <c r="F61" s="38">
        <f>'[1]вспомогат'!H59</f>
        <v>1421519.3000000007</v>
      </c>
      <c r="G61" s="39">
        <f>'[1]вспомогат'!I59</f>
        <v>58.448225813083376</v>
      </c>
      <c r="H61" s="35">
        <f>'[1]вспомогат'!J59</f>
        <v>-1010580.6999999993</v>
      </c>
      <c r="I61" s="36">
        <f>'[1]вспомогат'!K59</f>
        <v>96.00396891099538</v>
      </c>
      <c r="J61" s="37">
        <f>'[1]вспомогат'!L59</f>
        <v>-817689.4600000046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60434948</v>
      </c>
      <c r="D62" s="44">
        <f>'[1]вспомогат'!D60</f>
        <v>6406566</v>
      </c>
      <c r="E62" s="33">
        <f>'[1]вспомогат'!G60</f>
        <v>62051788.01999999</v>
      </c>
      <c r="F62" s="38">
        <f>'[1]вспомогат'!H60</f>
        <v>4167332.299999997</v>
      </c>
      <c r="G62" s="39">
        <f>'[1]вспомогат'!I60</f>
        <v>65.04783217717568</v>
      </c>
      <c r="H62" s="35">
        <f>'[1]вспомогат'!J60</f>
        <v>-2239233.700000003</v>
      </c>
      <c r="I62" s="36">
        <f>'[1]вспомогат'!K60</f>
        <v>102.67533947410692</v>
      </c>
      <c r="J62" s="37">
        <f>'[1]вспомогат'!L60</f>
        <v>1616840.0199999884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15409954</v>
      </c>
      <c r="D63" s="44">
        <f>'[1]вспомогат'!D61</f>
        <v>2910852</v>
      </c>
      <c r="E63" s="33">
        <f>'[1]вспомогат'!G61</f>
        <v>13559783.89</v>
      </c>
      <c r="F63" s="38">
        <f>'[1]вспомогат'!H61</f>
        <v>620861.9300000016</v>
      </c>
      <c r="G63" s="39">
        <f>'[1]вспомогат'!I61</f>
        <v>21.329216669208932</v>
      </c>
      <c r="H63" s="35">
        <f>'[1]вспомогат'!J61</f>
        <v>-2289990.0699999984</v>
      </c>
      <c r="I63" s="36">
        <f>'[1]вспомогат'!K61</f>
        <v>87.9936688324962</v>
      </c>
      <c r="J63" s="37">
        <f>'[1]вспомогат'!L61</f>
        <v>-1850170.1099999994</v>
      </c>
    </row>
    <row r="64" spans="1:10" ht="14.25" customHeight="1">
      <c r="A64" s="47" t="s">
        <v>66</v>
      </c>
      <c r="B64" s="44">
        <f>'[1]вспомогат'!B62</f>
        <v>18900061</v>
      </c>
      <c r="C64" s="44">
        <f>'[1]вспомогат'!C62</f>
        <v>15735051</v>
      </c>
      <c r="D64" s="44">
        <f>'[1]вспомогат'!D62</f>
        <v>1670104</v>
      </c>
      <c r="E64" s="33">
        <f>'[1]вспомогат'!G62</f>
        <v>16581983.250000002</v>
      </c>
      <c r="F64" s="38">
        <f>'[1]вспомогат'!H62</f>
        <v>1687322.620000001</v>
      </c>
      <c r="G64" s="39">
        <f>'[1]вспомогат'!I62</f>
        <v>101.03099088440008</v>
      </c>
      <c r="H64" s="35">
        <f>'[1]вспомогат'!J62</f>
        <v>17218.620000001043</v>
      </c>
      <c r="I64" s="36">
        <f>'[1]вспомогат'!K62</f>
        <v>105.38245633903571</v>
      </c>
      <c r="J64" s="37">
        <f>'[1]вспомогат'!L62</f>
        <v>846932.2500000019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28484400</v>
      </c>
      <c r="D65" s="44">
        <f>'[1]вспомогат'!D63</f>
        <v>4795110</v>
      </c>
      <c r="E65" s="33">
        <f>'[1]вспомогат'!G63</f>
        <v>25722644.029999997</v>
      </c>
      <c r="F65" s="38">
        <f>'[1]вспомогат'!H63</f>
        <v>638446.6899999976</v>
      </c>
      <c r="G65" s="39">
        <f>'[1]вспомогат'!I63</f>
        <v>13.314536892792816</v>
      </c>
      <c r="H65" s="35">
        <f>'[1]вспомогат'!J63</f>
        <v>-4156663.3100000024</v>
      </c>
      <c r="I65" s="36">
        <f>'[1]вспомогат'!K63</f>
        <v>90.30432106696999</v>
      </c>
      <c r="J65" s="37">
        <f>'[1]вспомогат'!L63</f>
        <v>-2761755.9700000025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95006674</v>
      </c>
      <c r="D66" s="44">
        <f>'[1]вспомогат'!D64</f>
        <v>15693062</v>
      </c>
      <c r="E66" s="33">
        <f>'[1]вспомогат'!G64</f>
        <v>92539795.45</v>
      </c>
      <c r="F66" s="38">
        <f>'[1]вспомогат'!H64</f>
        <v>6502938.640000001</v>
      </c>
      <c r="G66" s="39">
        <f>'[1]вспомогат'!I64</f>
        <v>41.43830337253495</v>
      </c>
      <c r="H66" s="35">
        <f>'[1]вспомогат'!J64</f>
        <v>-9190123.36</v>
      </c>
      <c r="I66" s="36">
        <f>'[1]вспомогат'!K64</f>
        <v>97.40346815003754</v>
      </c>
      <c r="J66" s="37">
        <f>'[1]вспомогат'!L64</f>
        <v>-2466878.549999997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78359506</v>
      </c>
      <c r="D67" s="44">
        <f>'[1]вспомогат'!D65</f>
        <v>8712078</v>
      </c>
      <c r="E67" s="33">
        <f>'[1]вспомогат'!G65</f>
        <v>74769532.45000002</v>
      </c>
      <c r="F67" s="38">
        <f>'[1]вспомогат'!H65</f>
        <v>3171975.780000001</v>
      </c>
      <c r="G67" s="39">
        <f>'[1]вспомогат'!I65</f>
        <v>36.40894606315509</v>
      </c>
      <c r="H67" s="35">
        <f>'[1]вспомогат'!J65</f>
        <v>-5540102.219999999</v>
      </c>
      <c r="I67" s="36">
        <f>'[1]вспомогат'!K65</f>
        <v>95.41858578077307</v>
      </c>
      <c r="J67" s="37">
        <f>'[1]вспомогат'!L65</f>
        <v>-3589973.549999982</v>
      </c>
    </row>
    <row r="68" spans="1:10" ht="14.25" customHeight="1">
      <c r="A68" s="47" t="s">
        <v>70</v>
      </c>
      <c r="B68" s="44">
        <f>'[1]вспомогат'!B66</f>
        <v>65135266</v>
      </c>
      <c r="C68" s="44">
        <f>'[1]вспомогат'!C66</f>
        <v>55699782</v>
      </c>
      <c r="D68" s="44">
        <f>'[1]вспомогат'!D66</f>
        <v>5265508</v>
      </c>
      <c r="E68" s="33">
        <f>'[1]вспомогат'!G66</f>
        <v>53154420.28999999</v>
      </c>
      <c r="F68" s="38">
        <f>'[1]вспомогат'!H66</f>
        <v>2003063.959999986</v>
      </c>
      <c r="G68" s="39">
        <f>'[1]вспомогат'!I66</f>
        <v>38.04122907039522</v>
      </c>
      <c r="H68" s="35">
        <f>'[1]вспомогат'!J66</f>
        <v>-3262444.040000014</v>
      </c>
      <c r="I68" s="36">
        <f>'[1]вспомогат'!K66</f>
        <v>95.43021243781527</v>
      </c>
      <c r="J68" s="37">
        <f>'[1]вспомогат'!L66</f>
        <v>-2545361.7100000083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763093682</v>
      </c>
      <c r="D69" s="44">
        <f>'[1]вспомогат'!D67</f>
        <v>70994307</v>
      </c>
      <c r="E69" s="33">
        <f>'[1]вспомогат'!G67</f>
        <v>729891243.8199999</v>
      </c>
      <c r="F69" s="38">
        <f>'[1]вспомогат'!H67</f>
        <v>36719072.83000004</v>
      </c>
      <c r="G69" s="39">
        <f>'[1]вспомогат'!I67</f>
        <v>51.721151148077325</v>
      </c>
      <c r="H69" s="35">
        <f>'[1]вспомогат'!J67</f>
        <v>-34275234.16999996</v>
      </c>
      <c r="I69" s="36">
        <f>'[1]вспомогат'!K67</f>
        <v>95.64896958745884</v>
      </c>
      <c r="J69" s="37">
        <f>'[1]вспомогат'!L67</f>
        <v>-33202438.180000067</v>
      </c>
    </row>
    <row r="70" spans="1:10" ht="14.25" customHeight="1">
      <c r="A70" s="47" t="s">
        <v>72</v>
      </c>
      <c r="B70" s="44">
        <f>'[1]вспомогат'!B68</f>
        <v>6960000000</v>
      </c>
      <c r="C70" s="44">
        <f>'[1]вспомогат'!C68</f>
        <v>5679000000</v>
      </c>
      <c r="D70" s="44">
        <f>'[1]вспомогат'!D68</f>
        <v>637750000</v>
      </c>
      <c r="E70" s="33">
        <f>'[1]вспомогат'!G68</f>
        <v>5309289421.81</v>
      </c>
      <c r="F70" s="38">
        <f>'[1]вспомогат'!H68</f>
        <v>241463940.7300005</v>
      </c>
      <c r="G70" s="39">
        <f>'[1]вспомогат'!I68</f>
        <v>37.86184880125449</v>
      </c>
      <c r="H70" s="35">
        <f>'[1]вспомогат'!J68</f>
        <v>-396286059.2699995</v>
      </c>
      <c r="I70" s="36">
        <f>'[1]вспомогат'!K68</f>
        <v>93.48986479679522</v>
      </c>
      <c r="J70" s="37">
        <f>'[1]вспомогат'!L68</f>
        <v>-369710578.1899996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20261719</v>
      </c>
      <c r="D71" s="44">
        <f>'[1]вспомогат'!D69</f>
        <v>3003605</v>
      </c>
      <c r="E71" s="33">
        <f>'[1]вспомогат'!G69</f>
        <v>24142517.58</v>
      </c>
      <c r="F71" s="38">
        <f>'[1]вспомогат'!H69</f>
        <v>1468177.8099999987</v>
      </c>
      <c r="G71" s="39">
        <f>'[1]вспомогат'!I69</f>
        <v>48.88052223910929</v>
      </c>
      <c r="H71" s="35">
        <f>'[1]вспомогат'!J69</f>
        <v>-1535427.1900000013</v>
      </c>
      <c r="I71" s="36">
        <f>'[1]вспомогат'!K69</f>
        <v>119.15335307927228</v>
      </c>
      <c r="J71" s="37">
        <f>'[1]вспомогат'!L69</f>
        <v>3880798.579999998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22870858</v>
      </c>
      <c r="D72" s="44">
        <f>'[1]вспомогат'!D70</f>
        <v>2289942</v>
      </c>
      <c r="E72" s="33">
        <f>'[1]вспомогат'!G70</f>
        <v>23466351.07</v>
      </c>
      <c r="F72" s="38">
        <f>'[1]вспомогат'!H70</f>
        <v>1109823.3400000036</v>
      </c>
      <c r="G72" s="39">
        <f>'[1]вспомогат'!I70</f>
        <v>48.46512881112288</v>
      </c>
      <c r="H72" s="35">
        <f>'[1]вспомогат'!J70</f>
        <v>-1180118.6599999964</v>
      </c>
      <c r="I72" s="36">
        <f>'[1]вспомогат'!K70</f>
        <v>102.6037198516995</v>
      </c>
      <c r="J72" s="37">
        <f>'[1]вспомогат'!L70</f>
        <v>595493.0700000003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29996294</v>
      </c>
      <c r="D73" s="44">
        <f>'[1]вспомогат'!D71</f>
        <v>3066353</v>
      </c>
      <c r="E73" s="33">
        <f>'[1]вспомогат'!G71</f>
        <v>32570979.71999999</v>
      </c>
      <c r="F73" s="38">
        <f>'[1]вспомогат'!H71</f>
        <v>2507560.6599999964</v>
      </c>
      <c r="G73" s="39">
        <f>'[1]вспомогат'!I71</f>
        <v>81.77664672006114</v>
      </c>
      <c r="H73" s="35">
        <f>'[1]вспомогат'!J71</f>
        <v>-558792.3400000036</v>
      </c>
      <c r="I73" s="36">
        <f>'[1]вспомогат'!K71</f>
        <v>108.58334606268359</v>
      </c>
      <c r="J73" s="37">
        <f>'[1]вспомогат'!L71</f>
        <v>2574685.7199999914</v>
      </c>
    </row>
    <row r="74" spans="1:10" ht="14.25" customHeight="1">
      <c r="A74" s="47" t="s">
        <v>76</v>
      </c>
      <c r="B74" s="44">
        <f>'[1]вспомогат'!B72</f>
        <v>271336978</v>
      </c>
      <c r="C74" s="44">
        <f>'[1]вспомогат'!C72</f>
        <v>233566735</v>
      </c>
      <c r="D74" s="44">
        <f>'[1]вспомогат'!D72</f>
        <v>39364104</v>
      </c>
      <c r="E74" s="33">
        <f>'[1]вспомогат'!G72</f>
        <v>238584819.52</v>
      </c>
      <c r="F74" s="38">
        <f>'[1]вспомогат'!H72</f>
        <v>10523006.709999949</v>
      </c>
      <c r="G74" s="39">
        <f>'[1]вспомогат'!I72</f>
        <v>26.73249392390577</v>
      </c>
      <c r="H74" s="35">
        <f>'[1]вспомогат'!J72</f>
        <v>-28841097.29000005</v>
      </c>
      <c r="I74" s="36">
        <f>'[1]вспомогат'!K72</f>
        <v>102.14845856367347</v>
      </c>
      <c r="J74" s="37">
        <f>'[1]вспомогат'!L72</f>
        <v>5018084.520000011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24029635</v>
      </c>
      <c r="D75" s="44">
        <f>'[1]вспомогат'!D73</f>
        <v>3500829</v>
      </c>
      <c r="E75" s="33">
        <f>'[1]вспомогат'!G73</f>
        <v>22436528.76</v>
      </c>
      <c r="F75" s="38">
        <f>'[1]вспомогат'!H73</f>
        <v>631081.320000004</v>
      </c>
      <c r="G75" s="39">
        <f>'[1]вспомогат'!I73</f>
        <v>18.026625122221166</v>
      </c>
      <c r="H75" s="35">
        <f>'[1]вспомогат'!J73</f>
        <v>-2869747.679999996</v>
      </c>
      <c r="I75" s="36">
        <f>'[1]вспомогат'!K73</f>
        <v>93.37024370116318</v>
      </c>
      <c r="J75" s="37">
        <f>'[1]вспомогат'!L73</f>
        <v>-1593106.2399999984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624467000</v>
      </c>
      <c r="D76" s="44">
        <f>'[1]вспомогат'!D74</f>
        <v>74793000</v>
      </c>
      <c r="E76" s="33">
        <f>'[1]вспомогат'!G74</f>
        <v>593033509.66</v>
      </c>
      <c r="F76" s="38">
        <f>'[1]вспомогат'!H74</f>
        <v>30634043.379999995</v>
      </c>
      <c r="G76" s="39">
        <f>'[1]вспомогат'!I74</f>
        <v>40.95843645795728</v>
      </c>
      <c r="H76" s="35">
        <f>'[1]вспомогат'!J74</f>
        <v>-44158956.620000005</v>
      </c>
      <c r="I76" s="36">
        <f>'[1]вспомогат'!K74</f>
        <v>94.96634884789749</v>
      </c>
      <c r="J76" s="37">
        <f>'[1]вспомогат'!L74</f>
        <v>-31433490.340000033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22845090</v>
      </c>
      <c r="D77" s="44">
        <f>'[1]вспомогат'!D75</f>
        <v>3580967</v>
      </c>
      <c r="E77" s="33">
        <f>'[1]вспомогат'!G75</f>
        <v>21660565.63</v>
      </c>
      <c r="F77" s="38">
        <f>'[1]вспомогат'!H75</f>
        <v>813187.0500000007</v>
      </c>
      <c r="G77" s="39">
        <f>'[1]вспомогат'!I75</f>
        <v>22.708588210949745</v>
      </c>
      <c r="H77" s="35">
        <f>'[1]вспомогат'!J75</f>
        <v>-2767779.9499999993</v>
      </c>
      <c r="I77" s="36">
        <f>'[1]вспомогат'!K75</f>
        <v>94.81497175104147</v>
      </c>
      <c r="J77" s="37">
        <f>'[1]вспомогат'!L75</f>
        <v>-1184524.370000001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47280784</v>
      </c>
      <c r="D78" s="44">
        <f>'[1]вспомогат'!D76</f>
        <v>4415665</v>
      </c>
      <c r="E78" s="33">
        <f>'[1]вспомогат'!G76</f>
        <v>45817505.54</v>
      </c>
      <c r="F78" s="38">
        <f>'[1]вспомогат'!H76</f>
        <v>1814572.9100000113</v>
      </c>
      <c r="G78" s="39">
        <f>'[1]вспомогат'!I76</f>
        <v>41.093989467045425</v>
      </c>
      <c r="H78" s="35">
        <f>'[1]вспомогат'!J76</f>
        <v>-2601092.0899999887</v>
      </c>
      <c r="I78" s="36">
        <f>'[1]вспомогат'!K76</f>
        <v>96.9051307186446</v>
      </c>
      <c r="J78" s="37">
        <f>'[1]вспомогат'!L76</f>
        <v>-1463278.460000001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24272113</v>
      </c>
      <c r="D79" s="44">
        <f>'[1]вспомогат'!D77</f>
        <v>1657735</v>
      </c>
      <c r="E79" s="33">
        <f>'[1]вспомогат'!G77</f>
        <v>25289299.030000005</v>
      </c>
      <c r="F79" s="38">
        <f>'[1]вспомогат'!H77</f>
        <v>509702.7300000079</v>
      </c>
      <c r="G79" s="39">
        <f>'[1]вспомогат'!I77</f>
        <v>30.746936633418965</v>
      </c>
      <c r="H79" s="35">
        <f>'[1]вспомогат'!J77</f>
        <v>-1148032.269999992</v>
      </c>
      <c r="I79" s="36">
        <f>'[1]вспомогат'!K77</f>
        <v>104.19076011223251</v>
      </c>
      <c r="J79" s="37">
        <f>'[1]вспомогат'!L77</f>
        <v>1017186.0300000049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47305497</v>
      </c>
      <c r="D80" s="44">
        <f>'[1]вспомогат'!D78</f>
        <v>6486273</v>
      </c>
      <c r="E80" s="33">
        <f>'[1]вспомогат'!G78</f>
        <v>44510354.279999994</v>
      </c>
      <c r="F80" s="38">
        <f>'[1]вспомогат'!H78</f>
        <v>1689873.7899999917</v>
      </c>
      <c r="G80" s="39">
        <f>'[1]вспомогат'!I78</f>
        <v>26.053078401109413</v>
      </c>
      <c r="H80" s="35">
        <f>'[1]вспомогат'!J78</f>
        <v>-4796399.210000008</v>
      </c>
      <c r="I80" s="36">
        <f>'[1]вспомогат'!K78</f>
        <v>94.0912940413669</v>
      </c>
      <c r="J80" s="37">
        <f>'[1]вспомогат'!L78</f>
        <v>-2795142.7200000063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13128753</v>
      </c>
      <c r="D81" s="44">
        <f>'[1]вспомогат'!D79</f>
        <v>1122502</v>
      </c>
      <c r="E81" s="33">
        <f>'[1]вспомогат'!G79</f>
        <v>9141627.16</v>
      </c>
      <c r="F81" s="38">
        <f>'[1]вспомогат'!H79</f>
        <v>295563.41000000015</v>
      </c>
      <c r="G81" s="39">
        <f>'[1]вспомогат'!I79</f>
        <v>26.330769121124074</v>
      </c>
      <c r="H81" s="35">
        <f>'[1]вспомогат'!J79</f>
        <v>-826938.5899999999</v>
      </c>
      <c r="I81" s="36">
        <f>'[1]вспомогат'!K79</f>
        <v>69.63058227997739</v>
      </c>
      <c r="J81" s="37">
        <f>'[1]вспомогат'!L79</f>
        <v>-3987125.84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15253825</v>
      </c>
      <c r="D82" s="44">
        <f>'[1]вспомогат'!D80</f>
        <v>2205292</v>
      </c>
      <c r="E82" s="33">
        <f>'[1]вспомогат'!G80</f>
        <v>14575002.440000003</v>
      </c>
      <c r="F82" s="38">
        <f>'[1]вспомогат'!H80</f>
        <v>565341.5299999993</v>
      </c>
      <c r="G82" s="39">
        <f>'[1]вспомогат'!I80</f>
        <v>25.63567681740102</v>
      </c>
      <c r="H82" s="35">
        <f>'[1]вспомогат'!J80</f>
        <v>-1639950.4700000007</v>
      </c>
      <c r="I82" s="36">
        <f>'[1]вспомогат'!K80</f>
        <v>95.54982071709884</v>
      </c>
      <c r="J82" s="37">
        <f>'[1]вспомогат'!L80</f>
        <v>-678822.5599999968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25420351</v>
      </c>
      <c r="D83" s="44">
        <f>'[1]вспомогат'!D81</f>
        <v>2265126</v>
      </c>
      <c r="E83" s="33">
        <f>'[1]вспомогат'!G81</f>
        <v>22097060.9</v>
      </c>
      <c r="F83" s="38">
        <f>'[1]вспомогат'!H81</f>
        <v>1018563.9099999964</v>
      </c>
      <c r="G83" s="39">
        <f>'[1]вспомогат'!I81</f>
        <v>44.96720756372919</v>
      </c>
      <c r="H83" s="35">
        <f>'[1]вспомогат'!J81</f>
        <v>-1246562.0900000036</v>
      </c>
      <c r="I83" s="36">
        <f>'[1]вспомогат'!K81</f>
        <v>86.92665534004624</v>
      </c>
      <c r="J83" s="37">
        <f>'[1]вспомогат'!L81</f>
        <v>-3323290.1000000015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121988680</v>
      </c>
      <c r="D84" s="44">
        <f>'[1]вспомогат'!D82</f>
        <v>15637052</v>
      </c>
      <c r="E84" s="33">
        <f>'[1]вспомогат'!G82</f>
        <v>114112420.6</v>
      </c>
      <c r="F84" s="38">
        <f>'[1]вспомогат'!H82</f>
        <v>4886659.200000003</v>
      </c>
      <c r="G84" s="39">
        <f>'[1]вспомогат'!I82</f>
        <v>31.25051448316475</v>
      </c>
      <c r="H84" s="35">
        <f>'[1]вспомогат'!J82</f>
        <v>-10750392.799999997</v>
      </c>
      <c r="I84" s="36">
        <f>'[1]вспомогат'!K82</f>
        <v>93.54345058902186</v>
      </c>
      <c r="J84" s="37">
        <f>'[1]вспомогат'!L82</f>
        <v>-7876259.400000006</v>
      </c>
    </row>
    <row r="85" spans="1:10" ht="15" customHeight="1">
      <c r="A85" s="48" t="s">
        <v>87</v>
      </c>
      <c r="B85" s="41">
        <f>SUM(B18:B84)</f>
        <v>12338675107</v>
      </c>
      <c r="C85" s="41">
        <f>SUM(C18:C84)</f>
        <v>10215922276</v>
      </c>
      <c r="D85" s="41">
        <f>SUM(D18:D84)</f>
        <v>1206450084</v>
      </c>
      <c r="E85" s="41">
        <f>SUM(E18:E84)</f>
        <v>9669046601.730001</v>
      </c>
      <c r="F85" s="41">
        <f>SUM(F18:F84)</f>
        <v>457486103.3000006</v>
      </c>
      <c r="G85" s="42">
        <f>F85/D85*100</f>
        <v>37.92001918415057</v>
      </c>
      <c r="H85" s="41">
        <f>SUM(H38:H84)</f>
        <v>-662590397.5699997</v>
      </c>
      <c r="I85" s="43">
        <f>E85/C85*100</f>
        <v>94.64683011973614</v>
      </c>
      <c r="J85" s="41">
        <f>SUM(J18:J84)</f>
        <v>-546875674.2699996</v>
      </c>
    </row>
    <row r="86" spans="1:10" ht="15.75" customHeight="1">
      <c r="A86" s="49" t="s">
        <v>88</v>
      </c>
      <c r="B86" s="50">
        <f>'[1]вспомогат'!B83</f>
        <v>14984005893</v>
      </c>
      <c r="C86" s="50">
        <f>'[1]вспомогат'!C83</f>
        <v>12407983477</v>
      </c>
      <c r="D86" s="50">
        <f>'[1]вспомогат'!D83</f>
        <v>1356378234</v>
      </c>
      <c r="E86" s="50">
        <f>'[1]вспомогат'!G83</f>
        <v>12015838305.179998</v>
      </c>
      <c r="F86" s="50">
        <f>'[1]вспомогат'!H83</f>
        <v>536194516.3200006</v>
      </c>
      <c r="G86" s="51">
        <f>'[1]вспомогат'!I83</f>
        <v>39.53134183956542</v>
      </c>
      <c r="H86" s="50">
        <f>'[1]вспомогат'!J83</f>
        <v>-820183717.6799996</v>
      </c>
      <c r="I86" s="51">
        <f>'[1]вспомогат'!K83</f>
        <v>96.83957371037043</v>
      </c>
      <c r="J86" s="50">
        <f>'[1]вспомогат'!L83</f>
        <v>-392145171.8200003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11.10.2021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2021-10-12T07:09:19Z</dcterms:created>
  <dcterms:modified xsi:type="dcterms:W3CDTF">2021-10-12T07:10:38Z</dcterms:modified>
  <cp:category/>
  <cp:version/>
  <cp:contentType/>
  <cp:contentStatus/>
</cp:coreProperties>
</file>