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<sst xmlns="http://schemas.openxmlformats.org/spreadsheetml/2006/main" count="94" uniqueCount="89">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</sst>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09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24.09.2021</v>
          </cell>
        </row>
        <row r="6">
          <cell r="G6" t="str">
            <v>Фактично надійшло на 24.09.2021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2644343086</v>
          </cell>
          <cell r="C10">
            <v>2065673221</v>
          </cell>
          <cell r="D10">
            <v>178582492</v>
          </cell>
          <cell r="G10">
            <v>2228023753.17</v>
          </cell>
          <cell r="H10">
            <v>145678581.94000006</v>
          </cell>
          <cell r="I10">
            <v>81.57495189394045</v>
          </cell>
          <cell r="J10">
            <v>-32903910.059999943</v>
          </cell>
          <cell r="K10">
            <v>107.85944894475641</v>
          </cell>
          <cell r="L10">
            <v>162350532.17000008</v>
          </cell>
        </row>
        <row r="11">
          <cell r="B11">
            <v>344000</v>
          </cell>
          <cell r="C11">
            <v>304580</v>
          </cell>
          <cell r="D11">
            <v>21990</v>
          </cell>
          <cell r="G11">
            <v>294247.33999999997</v>
          </cell>
          <cell r="H11">
            <v>5056.739999999991</v>
          </cell>
          <cell r="I11">
            <v>22.995634379263258</v>
          </cell>
          <cell r="J11">
            <v>-16933.26000000001</v>
          </cell>
          <cell r="K11">
            <v>96.60757108148925</v>
          </cell>
          <cell r="L11">
            <v>-10332.660000000033</v>
          </cell>
        </row>
        <row r="12">
          <cell r="B12">
            <v>23700</v>
          </cell>
          <cell r="C12">
            <v>16650</v>
          </cell>
          <cell r="D12">
            <v>2450</v>
          </cell>
          <cell r="G12">
            <v>91806.45</v>
          </cell>
          <cell r="H12">
            <v>1113.7400000000052</v>
          </cell>
          <cell r="I12">
            <v>45.4587755102043</v>
          </cell>
          <cell r="J12">
            <v>-1336.2599999999948</v>
          </cell>
          <cell r="K12">
            <v>551.3900900900901</v>
          </cell>
          <cell r="L12">
            <v>75156.45</v>
          </cell>
        </row>
        <row r="13">
          <cell r="B13">
            <v>400000</v>
          </cell>
          <cell r="C13">
            <v>318600</v>
          </cell>
          <cell r="D13">
            <v>33900</v>
          </cell>
          <cell r="G13">
            <v>402943.76999999996</v>
          </cell>
          <cell r="H13">
            <v>37311.58999999997</v>
          </cell>
          <cell r="I13">
            <v>110.06368731563411</v>
          </cell>
          <cell r="J13">
            <v>3411.5899999999674</v>
          </cell>
          <cell r="K13">
            <v>126.47324858757061</v>
          </cell>
          <cell r="L13">
            <v>84343.76999999996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1462177.44</v>
          </cell>
          <cell r="H14">
            <v>12804.59999999986</v>
          </cell>
          <cell r="J14">
            <v>12804.59999999986</v>
          </cell>
          <cell r="K14">
            <v>1462.17744</v>
          </cell>
          <cell r="L14">
            <v>1362177.44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15581922</v>
          </cell>
          <cell r="D16">
            <v>2677210</v>
          </cell>
          <cell r="G16">
            <v>16716615.830000002</v>
          </cell>
          <cell r="H16">
            <v>2331432.7700000014</v>
          </cell>
          <cell r="I16">
            <v>87.08441885395622</v>
          </cell>
          <cell r="J16">
            <v>-345777.2299999986</v>
          </cell>
          <cell r="K16">
            <v>107.2821172510041</v>
          </cell>
          <cell r="L16">
            <v>1134693.830000002</v>
          </cell>
        </row>
        <row r="17">
          <cell r="B17">
            <v>66196615</v>
          </cell>
          <cell r="C17">
            <v>47725482</v>
          </cell>
          <cell r="D17">
            <v>5496886</v>
          </cell>
          <cell r="G17">
            <v>46200601.129999995</v>
          </cell>
          <cell r="H17">
            <v>3343598.7899999917</v>
          </cell>
          <cell r="I17">
            <v>60.82714449599267</v>
          </cell>
          <cell r="J17">
            <v>-2153287.2100000083</v>
          </cell>
          <cell r="K17">
            <v>96.80489163001013</v>
          </cell>
          <cell r="L17">
            <v>-1524880.8700000048</v>
          </cell>
        </row>
        <row r="18">
          <cell r="B18">
            <v>28075138</v>
          </cell>
          <cell r="C18">
            <v>21722735</v>
          </cell>
          <cell r="D18">
            <v>3050152</v>
          </cell>
          <cell r="G18">
            <v>21696173.460000005</v>
          </cell>
          <cell r="H18">
            <v>2469571.5100000016</v>
          </cell>
          <cell r="I18">
            <v>80.96552270181951</v>
          </cell>
          <cell r="J18">
            <v>-580580.4899999984</v>
          </cell>
          <cell r="K18">
            <v>99.8777246971894</v>
          </cell>
          <cell r="L18">
            <v>-26561.53999999538</v>
          </cell>
        </row>
        <row r="19">
          <cell r="B19">
            <v>22563587</v>
          </cell>
          <cell r="C19">
            <v>18165592</v>
          </cell>
          <cell r="D19">
            <v>3955894</v>
          </cell>
          <cell r="G19">
            <v>16041489.959999997</v>
          </cell>
          <cell r="H19">
            <v>1556295.2799999993</v>
          </cell>
          <cell r="I19">
            <v>39.34117749363353</v>
          </cell>
          <cell r="J19">
            <v>-2399598.7200000007</v>
          </cell>
          <cell r="K19">
            <v>88.30700348218762</v>
          </cell>
          <cell r="L19">
            <v>-2124102.040000003</v>
          </cell>
        </row>
        <row r="20">
          <cell r="B20">
            <v>22886910</v>
          </cell>
          <cell r="C20">
            <v>14986870</v>
          </cell>
          <cell r="D20">
            <v>2819480</v>
          </cell>
          <cell r="G20">
            <v>18730000.6</v>
          </cell>
          <cell r="H20">
            <v>2695418.5</v>
          </cell>
          <cell r="I20">
            <v>95.59984465220536</v>
          </cell>
          <cell r="J20">
            <v>-124061.5</v>
          </cell>
          <cell r="K20">
            <v>124.97606638344098</v>
          </cell>
          <cell r="L20">
            <v>3743130.6000000015</v>
          </cell>
        </row>
        <row r="21">
          <cell r="B21">
            <v>23356090</v>
          </cell>
          <cell r="C21">
            <v>16414610</v>
          </cell>
          <cell r="D21">
            <v>1913130</v>
          </cell>
          <cell r="G21">
            <v>17940244.549999997</v>
          </cell>
          <cell r="H21">
            <v>1973197.679999996</v>
          </cell>
          <cell r="I21">
            <v>103.13975945178822</v>
          </cell>
          <cell r="J21">
            <v>60067.67999999598</v>
          </cell>
          <cell r="K21">
            <v>109.29436977180693</v>
          </cell>
          <cell r="L21">
            <v>1525634.549999997</v>
          </cell>
        </row>
        <row r="22">
          <cell r="B22">
            <v>42446726</v>
          </cell>
          <cell r="C22">
            <v>32497921</v>
          </cell>
          <cell r="D22">
            <v>3867002</v>
          </cell>
          <cell r="G22">
            <v>30937116.360000007</v>
          </cell>
          <cell r="H22">
            <v>2020392.7399999984</v>
          </cell>
          <cell r="I22">
            <v>52.24700530281594</v>
          </cell>
          <cell r="J22">
            <v>-1846609.2600000016</v>
          </cell>
          <cell r="K22">
            <v>95.19721695427842</v>
          </cell>
          <cell r="L22">
            <v>-1560804.6399999931</v>
          </cell>
        </row>
        <row r="23">
          <cell r="B23">
            <v>93615995</v>
          </cell>
          <cell r="C23">
            <v>64852301</v>
          </cell>
          <cell r="D23">
            <v>7253422</v>
          </cell>
          <cell r="G23">
            <v>73852943.74000001</v>
          </cell>
          <cell r="H23">
            <v>8939980.79</v>
          </cell>
          <cell r="I23">
            <v>123.25190496292646</v>
          </cell>
          <cell r="J23">
            <v>1686558.789999999</v>
          </cell>
          <cell r="K23">
            <v>113.87867909266629</v>
          </cell>
          <cell r="L23">
            <v>9000642.74000001</v>
          </cell>
        </row>
        <row r="24">
          <cell r="B24">
            <v>28414475</v>
          </cell>
          <cell r="C24">
            <v>23782475</v>
          </cell>
          <cell r="D24">
            <v>5458000</v>
          </cell>
          <cell r="G24">
            <v>21866553.689999998</v>
          </cell>
          <cell r="H24">
            <v>2696891.5999999978</v>
          </cell>
          <cell r="I24">
            <v>49.411718578233746</v>
          </cell>
          <cell r="J24">
            <v>-2761108.4000000022</v>
          </cell>
          <cell r="K24">
            <v>91.94397845472348</v>
          </cell>
          <cell r="L24">
            <v>-1915921.3100000024</v>
          </cell>
        </row>
        <row r="25">
          <cell r="B25">
            <v>34468000</v>
          </cell>
          <cell r="C25">
            <v>25117867</v>
          </cell>
          <cell r="D25">
            <v>2928250</v>
          </cell>
          <cell r="G25">
            <v>25802136.38</v>
          </cell>
          <cell r="H25">
            <v>2247345.879999999</v>
          </cell>
          <cell r="I25">
            <v>76.74706326304103</v>
          </cell>
          <cell r="J25">
            <v>-680904.120000001</v>
          </cell>
          <cell r="K25">
            <v>102.72423363018841</v>
          </cell>
          <cell r="L25">
            <v>684269.379999999</v>
          </cell>
        </row>
        <row r="26">
          <cell r="B26">
            <v>15682956</v>
          </cell>
          <cell r="C26">
            <v>13061545</v>
          </cell>
          <cell r="D26">
            <v>4902326</v>
          </cell>
          <cell r="G26">
            <v>8891113.27</v>
          </cell>
          <cell r="H26">
            <v>701382.7200000007</v>
          </cell>
          <cell r="I26">
            <v>14.307141548726069</v>
          </cell>
          <cell r="J26">
            <v>-4200943.279999999</v>
          </cell>
          <cell r="K26">
            <v>68.07091557698573</v>
          </cell>
          <cell r="L26">
            <v>-4170431.7300000004</v>
          </cell>
        </row>
        <row r="27">
          <cell r="B27">
            <v>30527119</v>
          </cell>
          <cell r="C27">
            <v>19875943</v>
          </cell>
          <cell r="D27">
            <v>2723795</v>
          </cell>
          <cell r="G27">
            <v>22586632.520000007</v>
          </cell>
          <cell r="H27">
            <v>2657158.8200000077</v>
          </cell>
          <cell r="I27">
            <v>97.55355377332023</v>
          </cell>
          <cell r="J27">
            <v>-66636.17999999225</v>
          </cell>
          <cell r="K27">
            <v>113.6380423308721</v>
          </cell>
          <cell r="L27">
            <v>2710689.520000007</v>
          </cell>
        </row>
        <row r="28">
          <cell r="B28">
            <v>12084269</v>
          </cell>
          <cell r="C28">
            <v>7964012</v>
          </cell>
          <cell r="D28">
            <v>705667</v>
          </cell>
          <cell r="G28">
            <v>8744015.949999997</v>
          </cell>
          <cell r="H28">
            <v>816551.9299999988</v>
          </cell>
          <cell r="I28">
            <v>115.71349234128827</v>
          </cell>
          <cell r="J28">
            <v>110884.92999999877</v>
          </cell>
          <cell r="K28">
            <v>109.79410817060544</v>
          </cell>
          <cell r="L28">
            <v>780003.9499999974</v>
          </cell>
        </row>
        <row r="29">
          <cell r="B29">
            <v>72379215</v>
          </cell>
          <cell r="C29">
            <v>55364905</v>
          </cell>
          <cell r="D29">
            <v>6741610</v>
          </cell>
          <cell r="G29">
            <v>55162283.879999995</v>
          </cell>
          <cell r="H29">
            <v>3945533.349999979</v>
          </cell>
          <cell r="I29">
            <v>58.52509044575375</v>
          </cell>
          <cell r="J29">
            <v>-2796076.650000021</v>
          </cell>
          <cell r="K29">
            <v>99.63402606759642</v>
          </cell>
          <cell r="L29">
            <v>-202621.12000000477</v>
          </cell>
        </row>
        <row r="30">
          <cell r="B30">
            <v>95370097</v>
          </cell>
          <cell r="C30">
            <v>71173518</v>
          </cell>
          <cell r="D30">
            <v>7100384</v>
          </cell>
          <cell r="G30">
            <v>70839751.14</v>
          </cell>
          <cell r="H30">
            <v>5603955.300000012</v>
          </cell>
          <cell r="I30">
            <v>78.92467928495151</v>
          </cell>
          <cell r="J30">
            <v>-1496428.699999988</v>
          </cell>
          <cell r="K30">
            <v>99.53105190051164</v>
          </cell>
          <cell r="L30">
            <v>-333766.8599999994</v>
          </cell>
        </row>
        <row r="31">
          <cell r="B31">
            <v>43435500</v>
          </cell>
          <cell r="C31">
            <v>28820115</v>
          </cell>
          <cell r="D31">
            <v>4223955</v>
          </cell>
          <cell r="G31">
            <v>28287399.529999997</v>
          </cell>
          <cell r="H31">
            <v>2690182.389999993</v>
          </cell>
          <cell r="I31">
            <v>63.68870856815456</v>
          </cell>
          <cell r="J31">
            <v>-1533772.6100000069</v>
          </cell>
          <cell r="K31">
            <v>98.1515845096385</v>
          </cell>
          <cell r="L31">
            <v>-532715.4700000025</v>
          </cell>
        </row>
        <row r="32">
          <cell r="B32">
            <v>82562970</v>
          </cell>
          <cell r="C32">
            <v>55706336</v>
          </cell>
          <cell r="D32">
            <v>7271800</v>
          </cell>
          <cell r="G32">
            <v>60033215.24</v>
          </cell>
          <cell r="H32">
            <v>5441283.049999997</v>
          </cell>
          <cell r="I32">
            <v>74.82718240325637</v>
          </cell>
          <cell r="J32">
            <v>-1830516.950000003</v>
          </cell>
          <cell r="K32">
            <v>107.76730180207868</v>
          </cell>
          <cell r="L32">
            <v>4326879.240000002</v>
          </cell>
        </row>
        <row r="33">
          <cell r="B33">
            <v>111000000</v>
          </cell>
          <cell r="C33">
            <v>82048450</v>
          </cell>
          <cell r="D33">
            <v>9347030</v>
          </cell>
          <cell r="G33">
            <v>74369033.78</v>
          </cell>
          <cell r="H33">
            <v>5850536.810000002</v>
          </cell>
          <cell r="I33">
            <v>62.59246851673743</v>
          </cell>
          <cell r="J33">
            <v>-3496493.1899999976</v>
          </cell>
          <cell r="K33">
            <v>90.64038842903187</v>
          </cell>
          <cell r="L33">
            <v>-7679416.219999999</v>
          </cell>
        </row>
        <row r="34">
          <cell r="B34">
            <v>22144180</v>
          </cell>
          <cell r="C34">
            <v>15619656</v>
          </cell>
          <cell r="D34">
            <v>2332651</v>
          </cell>
          <cell r="G34">
            <v>16069680.329999998</v>
          </cell>
          <cell r="H34">
            <v>2170842.2200000007</v>
          </cell>
          <cell r="I34">
            <v>93.06330951351062</v>
          </cell>
          <cell r="J34">
            <v>-161808.77999999933</v>
          </cell>
          <cell r="K34">
            <v>102.88114110835731</v>
          </cell>
          <cell r="L34">
            <v>450024.3299999982</v>
          </cell>
        </row>
        <row r="35">
          <cell r="B35">
            <v>97473165</v>
          </cell>
          <cell r="C35">
            <v>73211726</v>
          </cell>
          <cell r="D35">
            <v>9487689</v>
          </cell>
          <cell r="G35">
            <v>69768848.50000001</v>
          </cell>
          <cell r="H35">
            <v>5367834.470000006</v>
          </cell>
          <cell r="I35">
            <v>56.576838363905125</v>
          </cell>
          <cell r="J35">
            <v>-4119854.5299999937</v>
          </cell>
          <cell r="K35">
            <v>95.29736875756763</v>
          </cell>
          <cell r="L35">
            <v>-3442877.499999985</v>
          </cell>
        </row>
        <row r="36">
          <cell r="B36">
            <v>26309400</v>
          </cell>
          <cell r="C36">
            <v>17758339</v>
          </cell>
          <cell r="D36">
            <v>2606984</v>
          </cell>
          <cell r="G36">
            <v>19442376.129999995</v>
          </cell>
          <cell r="H36">
            <v>1928738.939999994</v>
          </cell>
          <cell r="I36">
            <v>73.98353576393234</v>
          </cell>
          <cell r="J36">
            <v>-678245.0600000061</v>
          </cell>
          <cell r="K36">
            <v>109.48307795002673</v>
          </cell>
          <cell r="L36">
            <v>1684037.1299999952</v>
          </cell>
        </row>
        <row r="37">
          <cell r="B37">
            <v>12838300</v>
          </cell>
          <cell r="C37">
            <v>9518600</v>
          </cell>
          <cell r="D37">
            <v>848800</v>
          </cell>
          <cell r="G37">
            <v>10414262.66</v>
          </cell>
          <cell r="H37">
            <v>626304.5600000024</v>
          </cell>
          <cell r="I37">
            <v>73.78705937794562</v>
          </cell>
          <cell r="J37">
            <v>-222495.43999999762</v>
          </cell>
          <cell r="K37">
            <v>109.4096049839262</v>
          </cell>
          <cell r="L37">
            <v>895662.6600000001</v>
          </cell>
        </row>
        <row r="38">
          <cell r="B38">
            <v>15119196</v>
          </cell>
          <cell r="C38">
            <v>10679991</v>
          </cell>
          <cell r="D38">
            <v>876278</v>
          </cell>
          <cell r="G38">
            <v>11858302.919999998</v>
          </cell>
          <cell r="H38">
            <v>812168.25</v>
          </cell>
          <cell r="I38">
            <v>92.68385717774497</v>
          </cell>
          <cell r="J38">
            <v>-64109.75</v>
          </cell>
          <cell r="K38">
            <v>111.03289244344867</v>
          </cell>
          <cell r="L38">
            <v>1178311.919999998</v>
          </cell>
        </row>
        <row r="39">
          <cell r="B39">
            <v>18653269</v>
          </cell>
          <cell r="C39">
            <v>13527206</v>
          </cell>
          <cell r="D39">
            <v>2480255</v>
          </cell>
          <cell r="G39">
            <v>15119799.940000001</v>
          </cell>
          <cell r="H39">
            <v>1780157.8200000022</v>
          </cell>
          <cell r="I39">
            <v>71.77317735474789</v>
          </cell>
          <cell r="J39">
            <v>-700097.1799999978</v>
          </cell>
          <cell r="K39">
            <v>111.77326596490067</v>
          </cell>
          <cell r="L39">
            <v>1592593.9400000013</v>
          </cell>
        </row>
        <row r="40">
          <cell r="B40">
            <v>19582000</v>
          </cell>
          <cell r="C40">
            <v>14424300</v>
          </cell>
          <cell r="D40">
            <v>2008540</v>
          </cell>
          <cell r="G40">
            <v>16636719.960000003</v>
          </cell>
          <cell r="H40">
            <v>1935713.960000001</v>
          </cell>
          <cell r="I40">
            <v>96.37418025033114</v>
          </cell>
          <cell r="J40">
            <v>-72826.0399999991</v>
          </cell>
          <cell r="K40">
            <v>115.33814438135647</v>
          </cell>
          <cell r="L40">
            <v>2212419.9600000028</v>
          </cell>
        </row>
        <row r="41">
          <cell r="B41">
            <v>13860049</v>
          </cell>
          <cell r="C41">
            <v>9722233</v>
          </cell>
          <cell r="D41">
            <v>1620500</v>
          </cell>
          <cell r="G41">
            <v>10793726.879999999</v>
          </cell>
          <cell r="H41">
            <v>1744690.9499999993</v>
          </cell>
          <cell r="I41">
            <v>107.66374267201478</v>
          </cell>
          <cell r="J41">
            <v>124190.94999999925</v>
          </cell>
          <cell r="K41">
            <v>111.02106769093065</v>
          </cell>
          <cell r="L41">
            <v>1071493.879999999</v>
          </cell>
        </row>
        <row r="42">
          <cell r="B42">
            <v>62090650</v>
          </cell>
          <cell r="C42">
            <v>45071340</v>
          </cell>
          <cell r="D42">
            <v>5618550</v>
          </cell>
          <cell r="G42">
            <v>43993664.27</v>
          </cell>
          <cell r="H42">
            <v>3660910.900000006</v>
          </cell>
          <cell r="I42">
            <v>65.1575744631623</v>
          </cell>
          <cell r="J42">
            <v>-1957639.099999994</v>
          </cell>
          <cell r="K42">
            <v>97.60895564675913</v>
          </cell>
          <cell r="L42">
            <v>-1077675.7299999967</v>
          </cell>
        </row>
        <row r="43">
          <cell r="B43">
            <v>69110296</v>
          </cell>
          <cell r="C43">
            <v>52018716</v>
          </cell>
          <cell r="D43">
            <v>5653710</v>
          </cell>
          <cell r="G43">
            <v>63745387.230000004</v>
          </cell>
          <cell r="H43">
            <v>3618974.3100000247</v>
          </cell>
          <cell r="I43">
            <v>64.01061090858965</v>
          </cell>
          <cell r="J43">
            <v>-2034735.6899999753</v>
          </cell>
          <cell r="K43">
            <v>122.5431770172874</v>
          </cell>
          <cell r="L43">
            <v>11726671.230000004</v>
          </cell>
        </row>
        <row r="44">
          <cell r="B44">
            <v>120163430</v>
          </cell>
          <cell r="C44">
            <v>90594971</v>
          </cell>
          <cell r="D44">
            <v>9874505</v>
          </cell>
          <cell r="G44">
            <v>89500009.49999999</v>
          </cell>
          <cell r="H44">
            <v>8131809.079999983</v>
          </cell>
          <cell r="I44">
            <v>82.35156172385332</v>
          </cell>
          <cell r="J44">
            <v>-1742695.9200000167</v>
          </cell>
          <cell r="K44">
            <v>98.79136613444027</v>
          </cell>
          <cell r="L44">
            <v>-1094961.500000015</v>
          </cell>
        </row>
        <row r="45">
          <cell r="B45">
            <v>17967550</v>
          </cell>
          <cell r="C45">
            <v>13146124</v>
          </cell>
          <cell r="D45">
            <v>2357400</v>
          </cell>
          <cell r="G45">
            <v>14444481.510000005</v>
          </cell>
          <cell r="H45">
            <v>1809641.1700000037</v>
          </cell>
          <cell r="I45">
            <v>76.76428141172494</v>
          </cell>
          <cell r="J45">
            <v>-547758.8299999963</v>
          </cell>
          <cell r="K45">
            <v>109.87635222366687</v>
          </cell>
          <cell r="L45">
            <v>1298357.5100000054</v>
          </cell>
        </row>
        <row r="46">
          <cell r="B46">
            <v>20127100</v>
          </cell>
          <cell r="C46">
            <v>14265200</v>
          </cell>
          <cell r="D46">
            <v>2104340</v>
          </cell>
          <cell r="G46">
            <v>12056347.849999996</v>
          </cell>
          <cell r="H46">
            <v>1451010.9099999946</v>
          </cell>
          <cell r="I46">
            <v>68.95325422697826</v>
          </cell>
          <cell r="J46">
            <v>-653329.0900000054</v>
          </cell>
          <cell r="K46">
            <v>84.51579963828054</v>
          </cell>
          <cell r="L46">
            <v>-2208852.150000004</v>
          </cell>
        </row>
        <row r="47">
          <cell r="B47">
            <v>75036221</v>
          </cell>
          <cell r="C47">
            <v>54013804</v>
          </cell>
          <cell r="D47">
            <v>7036203</v>
          </cell>
          <cell r="G47">
            <v>51784002.99</v>
          </cell>
          <cell r="H47">
            <v>5387007.18</v>
          </cell>
          <cell r="I47">
            <v>76.56128141840138</v>
          </cell>
          <cell r="J47">
            <v>-1649195.8200000003</v>
          </cell>
          <cell r="K47">
            <v>95.87179416209976</v>
          </cell>
          <cell r="L47">
            <v>-2229801.009999998</v>
          </cell>
        </row>
        <row r="48">
          <cell r="B48">
            <v>29874036</v>
          </cell>
          <cell r="C48">
            <v>21315166</v>
          </cell>
          <cell r="D48">
            <v>2904130</v>
          </cell>
          <cell r="G48">
            <v>20013707.72</v>
          </cell>
          <cell r="H48">
            <v>1612675.060000006</v>
          </cell>
          <cell r="I48">
            <v>55.53040187594929</v>
          </cell>
          <cell r="J48">
            <v>-1291454.939999994</v>
          </cell>
          <cell r="K48">
            <v>93.89421466386891</v>
          </cell>
          <cell r="L48">
            <v>-1301458.2800000012</v>
          </cell>
        </row>
        <row r="49">
          <cell r="B49">
            <v>19846230</v>
          </cell>
          <cell r="C49">
            <v>14461645</v>
          </cell>
          <cell r="D49">
            <v>2592850</v>
          </cell>
          <cell r="G49">
            <v>14720158.19</v>
          </cell>
          <cell r="H49">
            <v>1399041.8900000006</v>
          </cell>
          <cell r="I49">
            <v>53.95768710106642</v>
          </cell>
          <cell r="J49">
            <v>-1193808.1099999994</v>
          </cell>
          <cell r="K49">
            <v>101.78757803832137</v>
          </cell>
          <cell r="L49">
            <v>258513.18999999948</v>
          </cell>
        </row>
        <row r="50">
          <cell r="B50">
            <v>36114796</v>
          </cell>
          <cell r="C50">
            <v>25671250</v>
          </cell>
          <cell r="D50">
            <v>4389191</v>
          </cell>
          <cell r="G50">
            <v>29090333.519999996</v>
          </cell>
          <cell r="H50">
            <v>2909650.929999996</v>
          </cell>
          <cell r="I50">
            <v>66.29128078500106</v>
          </cell>
          <cell r="J50">
            <v>-1479540.070000004</v>
          </cell>
          <cell r="K50">
            <v>113.31872627939813</v>
          </cell>
          <cell r="L50">
            <v>3419083.519999996</v>
          </cell>
        </row>
        <row r="51">
          <cell r="B51">
            <v>27382726</v>
          </cell>
          <cell r="C51">
            <v>20826524</v>
          </cell>
          <cell r="D51">
            <v>2935631</v>
          </cell>
          <cell r="G51">
            <v>22185169.92</v>
          </cell>
          <cell r="H51">
            <v>2919015.2399999984</v>
          </cell>
          <cell r="I51">
            <v>99.4339969839533</v>
          </cell>
          <cell r="J51">
            <v>-16615.76000000164</v>
          </cell>
          <cell r="K51">
            <v>106.52363265228514</v>
          </cell>
          <cell r="L51">
            <v>1358645.9200000018</v>
          </cell>
        </row>
        <row r="52">
          <cell r="B52">
            <v>540809400</v>
          </cell>
          <cell r="C52">
            <v>405771526</v>
          </cell>
          <cell r="D52">
            <v>92606906</v>
          </cell>
          <cell r="G52">
            <v>413210233.25000006</v>
          </cell>
          <cell r="H52">
            <v>30109205.399999857</v>
          </cell>
          <cell r="I52">
            <v>32.51291582940894</v>
          </cell>
          <cell r="J52">
            <v>-62497700.60000014</v>
          </cell>
          <cell r="K52">
            <v>101.83322554032539</v>
          </cell>
          <cell r="L52">
            <v>7438707.25000006</v>
          </cell>
        </row>
        <row r="53">
          <cell r="B53">
            <v>57772743</v>
          </cell>
          <cell r="C53">
            <v>38929075</v>
          </cell>
          <cell r="D53">
            <v>4710696</v>
          </cell>
          <cell r="G53">
            <v>41725487.43</v>
          </cell>
          <cell r="H53">
            <v>4055962.170000002</v>
          </cell>
          <cell r="I53">
            <v>86.10112327350356</v>
          </cell>
          <cell r="J53">
            <v>-654733.8299999982</v>
          </cell>
          <cell r="K53">
            <v>107.18335185205403</v>
          </cell>
          <cell r="L53">
            <v>2796412.4299999997</v>
          </cell>
        </row>
        <row r="54">
          <cell r="B54">
            <v>12514241</v>
          </cell>
          <cell r="C54">
            <v>9234309</v>
          </cell>
          <cell r="D54">
            <v>1284288</v>
          </cell>
          <cell r="G54">
            <v>9186564.65</v>
          </cell>
          <cell r="H54">
            <v>583625.5</v>
          </cell>
          <cell r="I54">
            <v>45.44350644092291</v>
          </cell>
          <cell r="J54">
            <v>-700662.5</v>
          </cell>
          <cell r="K54">
            <v>99.4829678105855</v>
          </cell>
          <cell r="L54">
            <v>-47744.34999999963</v>
          </cell>
        </row>
        <row r="55">
          <cell r="B55">
            <v>247090055</v>
          </cell>
          <cell r="C55">
            <v>195248804</v>
          </cell>
          <cell r="D55">
            <v>21482357</v>
          </cell>
          <cell r="G55">
            <v>174495117.01000002</v>
          </cell>
          <cell r="H55">
            <v>15256049.220000029</v>
          </cell>
          <cell r="I55">
            <v>71.016645054358</v>
          </cell>
          <cell r="J55">
            <v>-6226307.779999971</v>
          </cell>
          <cell r="K55">
            <v>89.37064577870603</v>
          </cell>
          <cell r="L55">
            <v>-20753686.98999998</v>
          </cell>
        </row>
        <row r="56">
          <cell r="B56">
            <v>57582320</v>
          </cell>
          <cell r="C56">
            <v>41609246</v>
          </cell>
          <cell r="D56">
            <v>5259927</v>
          </cell>
          <cell r="G56">
            <v>41896201.20999999</v>
          </cell>
          <cell r="H56">
            <v>3571627.620000005</v>
          </cell>
          <cell r="I56">
            <v>67.90260815406762</v>
          </cell>
          <cell r="J56">
            <v>-1688299.3799999952</v>
          </cell>
          <cell r="K56">
            <v>100.6896428981193</v>
          </cell>
          <cell r="L56">
            <v>286955.20999999344</v>
          </cell>
        </row>
        <row r="57">
          <cell r="B57">
            <v>12891700</v>
          </cell>
          <cell r="C57">
            <v>8914420</v>
          </cell>
          <cell r="D57">
            <v>1676800</v>
          </cell>
          <cell r="G57">
            <v>10425319.689999998</v>
          </cell>
          <cell r="H57">
            <v>1389092.4299999978</v>
          </cell>
          <cell r="I57">
            <v>82.84186724713727</v>
          </cell>
          <cell r="J57">
            <v>-287707.57000000216</v>
          </cell>
          <cell r="K57">
            <v>116.94893991981527</v>
          </cell>
          <cell r="L57">
            <v>1510899.6899999976</v>
          </cell>
        </row>
        <row r="58">
          <cell r="B58">
            <v>22815730</v>
          </cell>
          <cell r="C58">
            <v>15586290</v>
          </cell>
          <cell r="D58">
            <v>2483670</v>
          </cell>
          <cell r="G58">
            <v>17094832.67</v>
          </cell>
          <cell r="H58">
            <v>1820689.1900000013</v>
          </cell>
          <cell r="I58">
            <v>73.30640503770636</v>
          </cell>
          <cell r="J58">
            <v>-662980.8099999987</v>
          </cell>
          <cell r="K58">
            <v>109.6786513660403</v>
          </cell>
          <cell r="L58">
            <v>1508542.6700000018</v>
          </cell>
        </row>
        <row r="59">
          <cell r="B59">
            <v>23839040</v>
          </cell>
          <cell r="C59">
            <v>18030440</v>
          </cell>
          <cell r="D59">
            <v>2820600</v>
          </cell>
          <cell r="G59">
            <v>17377291.52</v>
          </cell>
          <cell r="H59">
            <v>1348525.1600000001</v>
          </cell>
          <cell r="I59">
            <v>47.8098688222364</v>
          </cell>
          <cell r="J59">
            <v>-1472074.8399999999</v>
          </cell>
          <cell r="K59">
            <v>96.37752334385627</v>
          </cell>
          <cell r="L59">
            <v>-653148.4800000004</v>
          </cell>
        </row>
        <row r="60">
          <cell r="B60">
            <v>73468400</v>
          </cell>
          <cell r="C60">
            <v>54028382</v>
          </cell>
          <cell r="D60">
            <v>8137166</v>
          </cell>
          <cell r="G60">
            <v>56270619.99999999</v>
          </cell>
          <cell r="H60">
            <v>4848431.3500000015</v>
          </cell>
          <cell r="I60">
            <v>59.58378322379071</v>
          </cell>
          <cell r="J60">
            <v>-3288734.6499999985</v>
          </cell>
          <cell r="K60">
            <v>104.15011132482181</v>
          </cell>
          <cell r="L60">
            <v>2242237.9999999925</v>
          </cell>
        </row>
        <row r="61">
          <cell r="B61">
            <v>17938500</v>
          </cell>
          <cell r="C61">
            <v>12269102</v>
          </cell>
          <cell r="D61">
            <v>1655434</v>
          </cell>
          <cell r="G61">
            <v>12400199.520000001</v>
          </cell>
          <cell r="H61">
            <v>1185851.7400000002</v>
          </cell>
          <cell r="I61">
            <v>71.63388815259323</v>
          </cell>
          <cell r="J61">
            <v>-469582.2599999998</v>
          </cell>
          <cell r="K61">
            <v>101.06851764701281</v>
          </cell>
          <cell r="L61">
            <v>131097.52000000142</v>
          </cell>
        </row>
        <row r="62">
          <cell r="B62">
            <v>18691506</v>
          </cell>
          <cell r="C62">
            <v>13856392</v>
          </cell>
          <cell r="D62">
            <v>1485738</v>
          </cell>
          <cell r="G62">
            <v>14451267</v>
          </cell>
          <cell r="H62">
            <v>1419044.4100000057</v>
          </cell>
          <cell r="I62">
            <v>95.51108001545398</v>
          </cell>
          <cell r="J62">
            <v>-66693.58999999426</v>
          </cell>
          <cell r="K62">
            <v>104.29314499762998</v>
          </cell>
          <cell r="L62">
            <v>594875</v>
          </cell>
        </row>
        <row r="63">
          <cell r="B63">
            <v>35682700</v>
          </cell>
          <cell r="C63">
            <v>23689290</v>
          </cell>
          <cell r="D63">
            <v>6532420</v>
          </cell>
          <cell r="G63">
            <v>23257179.61</v>
          </cell>
          <cell r="H63">
            <v>4623406.210000001</v>
          </cell>
          <cell r="I63">
            <v>70.77631582170162</v>
          </cell>
          <cell r="J63">
            <v>-1909013.789999999</v>
          </cell>
          <cell r="K63">
            <v>98.17592511214983</v>
          </cell>
          <cell r="L63">
            <v>-432110.3900000006</v>
          </cell>
        </row>
        <row r="64">
          <cell r="B64">
            <v>117334125</v>
          </cell>
          <cell r="C64">
            <v>88579730</v>
          </cell>
          <cell r="D64">
            <v>15684135</v>
          </cell>
          <cell r="G64">
            <v>81936601.35</v>
          </cell>
          <cell r="H64">
            <v>5890410.489999995</v>
          </cell>
          <cell r="I64">
            <v>37.556489344168455</v>
          </cell>
          <cell r="J64">
            <v>-9793724.510000005</v>
          </cell>
          <cell r="K64">
            <v>92.50039636607606</v>
          </cell>
          <cell r="L64">
            <v>-6643128.650000006</v>
          </cell>
        </row>
        <row r="65">
          <cell r="B65">
            <v>95029034</v>
          </cell>
          <cell r="C65">
            <v>69647428</v>
          </cell>
          <cell r="D65">
            <v>7452604</v>
          </cell>
          <cell r="G65">
            <v>68844239.07000001</v>
          </cell>
          <cell r="H65">
            <v>5577050.730000004</v>
          </cell>
          <cell r="I65">
            <v>74.83358474433908</v>
          </cell>
          <cell r="J65">
            <v>-1875553.2699999958</v>
          </cell>
          <cell r="K65">
            <v>98.8467787640342</v>
          </cell>
          <cell r="L65">
            <v>-803188.9299999923</v>
          </cell>
        </row>
        <row r="66">
          <cell r="B66">
            <v>64364842</v>
          </cell>
          <cell r="C66">
            <v>49663850</v>
          </cell>
          <cell r="D66">
            <v>7843474</v>
          </cell>
          <cell r="G66">
            <v>49208764.97999999</v>
          </cell>
          <cell r="H66">
            <v>3066798.849999994</v>
          </cell>
          <cell r="I66">
            <v>39.10000657871747</v>
          </cell>
          <cell r="J66">
            <v>-4776675.150000006</v>
          </cell>
          <cell r="K66">
            <v>99.08366946984574</v>
          </cell>
          <cell r="L66">
            <v>-455085.0200000107</v>
          </cell>
        </row>
        <row r="67">
          <cell r="B67">
            <v>909657875</v>
          </cell>
          <cell r="C67">
            <v>692849375</v>
          </cell>
          <cell r="D67">
            <v>86274941</v>
          </cell>
          <cell r="G67">
            <v>684190024.0099996</v>
          </cell>
          <cell r="H67">
            <v>61905806.52999973</v>
          </cell>
          <cell r="I67">
            <v>71.75409894513834</v>
          </cell>
          <cell r="J67">
            <v>-24369134.470000267</v>
          </cell>
          <cell r="K67">
            <v>98.75018275220349</v>
          </cell>
          <cell r="L67">
            <v>-8659350.990000367</v>
          </cell>
        </row>
        <row r="68">
          <cell r="B68">
            <v>6492000000</v>
          </cell>
          <cell r="C68">
            <v>4804300000</v>
          </cell>
          <cell r="D68">
            <v>498350000</v>
          </cell>
          <cell r="G68">
            <v>4910306479.039999</v>
          </cell>
          <cell r="H68">
            <v>360204613.5799999</v>
          </cell>
          <cell r="I68">
            <v>72.27944488411757</v>
          </cell>
          <cell r="J68">
            <v>-138145386.42000008</v>
          </cell>
          <cell r="K68">
            <v>102.2064916645505</v>
          </cell>
          <cell r="L68">
            <v>106006479.03999901</v>
          </cell>
        </row>
        <row r="69">
          <cell r="B69">
            <v>24094059</v>
          </cell>
          <cell r="C69">
            <v>17258114</v>
          </cell>
          <cell r="D69">
            <v>3023315</v>
          </cell>
          <cell r="G69">
            <v>21874606.240000006</v>
          </cell>
          <cell r="H69">
            <v>4507524.820000008</v>
          </cell>
          <cell r="I69">
            <v>149.0921329732432</v>
          </cell>
          <cell r="J69">
            <v>1484209.8200000077</v>
          </cell>
          <cell r="K69">
            <v>126.74969142051098</v>
          </cell>
          <cell r="L69">
            <v>4616492.240000006</v>
          </cell>
        </row>
        <row r="70">
          <cell r="B70">
            <v>26260500</v>
          </cell>
          <cell r="C70">
            <v>20963216</v>
          </cell>
          <cell r="D70">
            <v>2851864</v>
          </cell>
          <cell r="G70">
            <v>21480665.919999998</v>
          </cell>
          <cell r="H70">
            <v>1718543</v>
          </cell>
          <cell r="I70">
            <v>60.26034200789378</v>
          </cell>
          <cell r="J70">
            <v>-1133321</v>
          </cell>
          <cell r="K70">
            <v>102.46837088355146</v>
          </cell>
          <cell r="L70">
            <v>517449.91999999806</v>
          </cell>
        </row>
        <row r="71">
          <cell r="B71">
            <v>34002800</v>
          </cell>
          <cell r="C71">
            <v>26929941</v>
          </cell>
          <cell r="D71">
            <v>2789603</v>
          </cell>
          <cell r="G71">
            <v>28489128.679999996</v>
          </cell>
          <cell r="H71">
            <v>1812101.9999999963</v>
          </cell>
          <cell r="I71">
            <v>64.95913576232877</v>
          </cell>
          <cell r="J71">
            <v>-977501.0000000037</v>
          </cell>
          <cell r="K71">
            <v>105.78979240986823</v>
          </cell>
          <cell r="L71">
            <v>1559187.679999996</v>
          </cell>
        </row>
        <row r="72">
          <cell r="B72">
            <v>249484300</v>
          </cell>
          <cell r="C72">
            <v>194100189</v>
          </cell>
          <cell r="D72">
            <v>23950418</v>
          </cell>
          <cell r="G72">
            <v>225197701.24</v>
          </cell>
          <cell r="H72">
            <v>17355434.430000007</v>
          </cell>
          <cell r="I72">
            <v>72.4640147407866</v>
          </cell>
          <cell r="J72">
            <v>-6594983.569999993</v>
          </cell>
          <cell r="K72">
            <v>116.02137143720144</v>
          </cell>
          <cell r="L72">
            <v>31097512.24000001</v>
          </cell>
        </row>
        <row r="73">
          <cell r="B73">
            <v>28725474</v>
          </cell>
          <cell r="C73">
            <v>20528806</v>
          </cell>
          <cell r="D73">
            <v>2793787</v>
          </cell>
          <cell r="G73">
            <v>20931931.19</v>
          </cell>
          <cell r="H73">
            <v>2125276.570000004</v>
          </cell>
          <cell r="I73">
            <v>76.07153193854808</v>
          </cell>
          <cell r="J73">
            <v>-668510.429999996</v>
          </cell>
          <cell r="K73">
            <v>101.96370500067079</v>
          </cell>
          <cell r="L73">
            <v>403125.19000000134</v>
          </cell>
        </row>
        <row r="74">
          <cell r="B74">
            <v>748400000</v>
          </cell>
          <cell r="C74">
            <v>554274000</v>
          </cell>
          <cell r="D74">
            <v>62935000</v>
          </cell>
          <cell r="G74">
            <v>546261453.4599998</v>
          </cell>
          <cell r="H74">
            <v>45135757.410000086</v>
          </cell>
          <cell r="I74">
            <v>71.71805419877664</v>
          </cell>
          <cell r="J74">
            <v>-17799242.589999914</v>
          </cell>
          <cell r="K74">
            <v>98.5544069287031</v>
          </cell>
          <cell r="L74">
            <v>-8012546.5400002</v>
          </cell>
        </row>
        <row r="75">
          <cell r="B75">
            <v>26670600</v>
          </cell>
          <cell r="C75">
            <v>18784833</v>
          </cell>
          <cell r="D75">
            <v>3285229</v>
          </cell>
          <cell r="G75">
            <v>19595301.4</v>
          </cell>
          <cell r="H75">
            <v>2268964.5599999987</v>
          </cell>
          <cell r="I75">
            <v>69.0656438257424</v>
          </cell>
          <cell r="J75">
            <v>-1016264.4400000013</v>
          </cell>
          <cell r="K75">
            <v>104.31448285965597</v>
          </cell>
          <cell r="L75">
            <v>810468.3999999985</v>
          </cell>
        </row>
        <row r="76">
          <cell r="B76">
            <v>55160214</v>
          </cell>
          <cell r="C76">
            <v>42865119</v>
          </cell>
          <cell r="D76">
            <v>5687580</v>
          </cell>
          <cell r="G76">
            <v>41787619.79</v>
          </cell>
          <cell r="H76">
            <v>5502741.619999997</v>
          </cell>
          <cell r="I76">
            <v>96.75014012989702</v>
          </cell>
          <cell r="J76">
            <v>-184838.38000000268</v>
          </cell>
          <cell r="K76">
            <v>97.48630300081518</v>
          </cell>
          <cell r="L76">
            <v>-1077499.210000001</v>
          </cell>
        </row>
        <row r="77">
          <cell r="B77">
            <v>27606433</v>
          </cell>
          <cell r="C77">
            <v>22605878</v>
          </cell>
          <cell r="D77">
            <v>1968116</v>
          </cell>
          <cell r="G77">
            <v>24000525.1</v>
          </cell>
          <cell r="H77">
            <v>2015611.8100000024</v>
          </cell>
          <cell r="I77">
            <v>102.41326273451375</v>
          </cell>
          <cell r="J77">
            <v>47495.810000002384</v>
          </cell>
          <cell r="K77">
            <v>106.16940027721995</v>
          </cell>
          <cell r="L77">
            <v>1394647.1000000015</v>
          </cell>
        </row>
        <row r="78">
          <cell r="B78">
            <v>55591700</v>
          </cell>
          <cell r="C78">
            <v>38419224</v>
          </cell>
          <cell r="D78">
            <v>4324950</v>
          </cell>
          <cell r="G78">
            <v>40230912.13</v>
          </cell>
          <cell r="H78">
            <v>3691511.150000006</v>
          </cell>
          <cell r="I78">
            <v>85.35384570919908</v>
          </cell>
          <cell r="J78">
            <v>-633438.849999994</v>
          </cell>
          <cell r="K78">
            <v>104.71557710275461</v>
          </cell>
          <cell r="L78">
            <v>1811688.1300000027</v>
          </cell>
        </row>
        <row r="79">
          <cell r="B79">
            <v>15484500</v>
          </cell>
          <cell r="C79">
            <v>12006251</v>
          </cell>
          <cell r="D79">
            <v>1131280</v>
          </cell>
          <cell r="G79">
            <v>8321784.72</v>
          </cell>
          <cell r="H79">
            <v>486081.8799999999</v>
          </cell>
          <cell r="I79">
            <v>42.96742451028922</v>
          </cell>
          <cell r="J79">
            <v>-645198.1200000001</v>
          </cell>
          <cell r="K79">
            <v>69.31210017181883</v>
          </cell>
          <cell r="L79">
            <v>-3684466.2800000003</v>
          </cell>
        </row>
        <row r="80">
          <cell r="B80">
            <v>18060318</v>
          </cell>
          <cell r="C80">
            <v>12532533</v>
          </cell>
          <cell r="D80">
            <v>1777292</v>
          </cell>
          <cell r="G80">
            <v>13253273.67</v>
          </cell>
          <cell r="H80">
            <v>846610.8699999973</v>
          </cell>
          <cell r="I80">
            <v>47.634877667822586</v>
          </cell>
          <cell r="J80">
            <v>-930681.1300000027</v>
          </cell>
          <cell r="K80">
            <v>105.75095768748423</v>
          </cell>
          <cell r="L80">
            <v>720740.6699999999</v>
          </cell>
        </row>
        <row r="81">
          <cell r="B81">
            <v>29472000</v>
          </cell>
          <cell r="C81">
            <v>23155225</v>
          </cell>
          <cell r="D81">
            <v>2730845</v>
          </cell>
          <cell r="G81">
            <v>20250624.760000005</v>
          </cell>
          <cell r="H81">
            <v>2518241.4600000046</v>
          </cell>
          <cell r="I81">
            <v>92.21473426723247</v>
          </cell>
          <cell r="J81">
            <v>-212603.53999999538</v>
          </cell>
          <cell r="K81">
            <v>87.45596192651985</v>
          </cell>
          <cell r="L81">
            <v>-2904600.2399999946</v>
          </cell>
        </row>
        <row r="82">
          <cell r="B82">
            <v>146298107</v>
          </cell>
          <cell r="C82">
            <v>106351628</v>
          </cell>
          <cell r="D82">
            <v>12397009</v>
          </cell>
          <cell r="G82">
            <v>104714766.27000001</v>
          </cell>
          <cell r="H82">
            <v>9376281.149999976</v>
          </cell>
          <cell r="I82">
            <v>75.63341407592732</v>
          </cell>
          <cell r="J82">
            <v>-3020727.850000024</v>
          </cell>
          <cell r="K82">
            <v>98.46089640489566</v>
          </cell>
          <cell r="L82">
            <v>-1636861.7299999893</v>
          </cell>
        </row>
        <row r="83">
          <cell r="B83">
            <v>14479042459</v>
          </cell>
          <cell r="C83">
            <v>10850225057</v>
          </cell>
          <cell r="D83">
            <v>1226192476</v>
          </cell>
          <cell r="G83">
            <v>11143395470.399998</v>
          </cell>
          <cell r="H83">
            <v>859198639.6699998</v>
          </cell>
          <cell r="I83">
            <v>70.07045439332803</v>
          </cell>
          <cell r="J83">
            <v>-366993836.33000034</v>
          </cell>
          <cell r="K83">
            <v>102.70197541396489</v>
          </cell>
          <cell r="L83">
            <v>293170413.3999988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24.09.2021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24.09.2021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2065673221</v>
      </c>
      <c r="D10" s="33">
        <f>'[1]вспомогат'!D10</f>
        <v>178582492</v>
      </c>
      <c r="E10" s="33">
        <f>'[1]вспомогат'!G10</f>
        <v>2228023753.17</v>
      </c>
      <c r="F10" s="33">
        <f>'[1]вспомогат'!H10</f>
        <v>145678581.94000006</v>
      </c>
      <c r="G10" s="34">
        <f>'[1]вспомогат'!I10</f>
        <v>81.57495189394045</v>
      </c>
      <c r="H10" s="35">
        <f>'[1]вспомогат'!J10</f>
        <v>-32903910.059999943</v>
      </c>
      <c r="I10" s="36">
        <f>'[1]вспомогат'!K10</f>
        <v>107.85944894475641</v>
      </c>
      <c r="J10" s="37">
        <f>'[1]вспомогат'!L10</f>
        <v>162350532.17000008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304580</v>
      </c>
      <c r="D12" s="38">
        <f>'[1]вспомогат'!D11</f>
        <v>21990</v>
      </c>
      <c r="E12" s="33">
        <f>'[1]вспомогат'!G11</f>
        <v>294247.33999999997</v>
      </c>
      <c r="F12" s="38">
        <f>'[1]вспомогат'!H11</f>
        <v>5056.739999999991</v>
      </c>
      <c r="G12" s="39">
        <f>'[1]вспомогат'!I11</f>
        <v>22.995634379263258</v>
      </c>
      <c r="H12" s="35">
        <f>'[1]вспомогат'!J11</f>
        <v>-16933.26000000001</v>
      </c>
      <c r="I12" s="36">
        <f>'[1]вспомогат'!K11</f>
        <v>96.60757108148925</v>
      </c>
      <c r="J12" s="37">
        <f>'[1]вспомогат'!L11</f>
        <v>-10332.660000000033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16650</v>
      </c>
      <c r="D13" s="38">
        <f>'[1]вспомогат'!D12</f>
        <v>2450</v>
      </c>
      <c r="E13" s="33">
        <f>'[1]вспомогат'!G12</f>
        <v>91806.45</v>
      </c>
      <c r="F13" s="38">
        <f>'[1]вспомогат'!H12</f>
        <v>1113.7400000000052</v>
      </c>
      <c r="G13" s="39">
        <f>'[1]вспомогат'!I12</f>
        <v>45.4587755102043</v>
      </c>
      <c r="H13" s="35">
        <f>'[1]вспомогат'!J12</f>
        <v>-1336.2599999999948</v>
      </c>
      <c r="I13" s="36">
        <f>'[1]вспомогат'!K12</f>
        <v>551.3900900900901</v>
      </c>
      <c r="J13" s="37">
        <f>'[1]вспомогат'!L12</f>
        <v>75156.45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318600</v>
      </c>
      <c r="D14" s="38">
        <f>'[1]вспомогат'!D13</f>
        <v>33900</v>
      </c>
      <c r="E14" s="33">
        <f>'[1]вспомогат'!G13</f>
        <v>402943.76999999996</v>
      </c>
      <c r="F14" s="38">
        <f>'[1]вспомогат'!H13</f>
        <v>37311.58999999997</v>
      </c>
      <c r="G14" s="39">
        <f>'[1]вспомогат'!I13</f>
        <v>110.06368731563411</v>
      </c>
      <c r="H14" s="35">
        <f>'[1]вспомогат'!J13</f>
        <v>3411.5899999999674</v>
      </c>
      <c r="I14" s="36">
        <f>'[1]вспомогат'!K13</f>
        <v>126.47324858757061</v>
      </c>
      <c r="J14" s="37">
        <f>'[1]вспомогат'!L13</f>
        <v>84343.76999999996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1462177.44</v>
      </c>
      <c r="F15" s="38">
        <f>'[1]вспомогат'!H14</f>
        <v>12804.59999999986</v>
      </c>
      <c r="G15" s="39">
        <f>'[1]вспомогат'!I14</f>
        <v>0</v>
      </c>
      <c r="H15" s="35">
        <f>'[1]вспомогат'!J14</f>
        <v>12804.59999999986</v>
      </c>
      <c r="I15" s="36">
        <f>'[1]вспомогат'!K14</f>
        <v>1462.17744</v>
      </c>
      <c r="J15" s="37">
        <f>'[1]вспомогат'!L14</f>
        <v>1362177.44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859830</v>
      </c>
      <c r="D17" s="41">
        <f>SUM(D12:D16)</f>
        <v>58340</v>
      </c>
      <c r="E17" s="41">
        <f>SUM(E12:E16)</f>
        <v>2370699.62</v>
      </c>
      <c r="F17" s="41">
        <f>SUM(F12:F16)</f>
        <v>56286.66999999982</v>
      </c>
      <c r="G17" s="42">
        <f>F17/D17*100</f>
        <v>96.48040795337646</v>
      </c>
      <c r="H17" s="41">
        <f>SUM(H12:H16)</f>
        <v>-2053.3300000001764</v>
      </c>
      <c r="I17" s="43">
        <f>E17/C17*100</f>
        <v>275.71724875847553</v>
      </c>
      <c r="J17" s="41">
        <f>SUM(J12:J16)</f>
        <v>1510869.6199999999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15581922</v>
      </c>
      <c r="D18" s="44">
        <f>'[1]вспомогат'!D16</f>
        <v>2677210</v>
      </c>
      <c r="E18" s="33">
        <f>'[1]вспомогат'!G16</f>
        <v>16716615.830000002</v>
      </c>
      <c r="F18" s="38">
        <f>'[1]вспомогат'!H16</f>
        <v>2331432.7700000014</v>
      </c>
      <c r="G18" s="39">
        <f>'[1]вспомогат'!I16</f>
        <v>87.08441885395622</v>
      </c>
      <c r="H18" s="35">
        <f>'[1]вспомогат'!J16</f>
        <v>-345777.2299999986</v>
      </c>
      <c r="I18" s="36">
        <f>'[1]вспомогат'!K16</f>
        <v>107.2821172510041</v>
      </c>
      <c r="J18" s="37">
        <f>'[1]вспомогат'!L16</f>
        <v>1134693.830000002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47725482</v>
      </c>
      <c r="D19" s="44">
        <f>'[1]вспомогат'!D17</f>
        <v>5496886</v>
      </c>
      <c r="E19" s="33">
        <f>'[1]вспомогат'!G17</f>
        <v>46200601.129999995</v>
      </c>
      <c r="F19" s="38">
        <f>'[1]вспомогат'!H17</f>
        <v>3343598.7899999917</v>
      </c>
      <c r="G19" s="39">
        <f>'[1]вспомогат'!I17</f>
        <v>60.82714449599267</v>
      </c>
      <c r="H19" s="35">
        <f>'[1]вспомогат'!J17</f>
        <v>-2153287.2100000083</v>
      </c>
      <c r="I19" s="36">
        <f>'[1]вспомогат'!K17</f>
        <v>96.80489163001013</v>
      </c>
      <c r="J19" s="37">
        <f>'[1]вспомогат'!L17</f>
        <v>-1524880.8700000048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21722735</v>
      </c>
      <c r="D20" s="44">
        <f>'[1]вспомогат'!D18</f>
        <v>3050152</v>
      </c>
      <c r="E20" s="33">
        <f>'[1]вспомогат'!G18</f>
        <v>21696173.460000005</v>
      </c>
      <c r="F20" s="38">
        <f>'[1]вспомогат'!H18</f>
        <v>2469571.5100000016</v>
      </c>
      <c r="G20" s="39">
        <f>'[1]вспомогат'!I18</f>
        <v>80.96552270181951</v>
      </c>
      <c r="H20" s="35">
        <f>'[1]вспомогат'!J18</f>
        <v>-580580.4899999984</v>
      </c>
      <c r="I20" s="36">
        <f>'[1]вспомогат'!K18</f>
        <v>99.8777246971894</v>
      </c>
      <c r="J20" s="37">
        <f>'[1]вспомогат'!L18</f>
        <v>-26561.53999999538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18165592</v>
      </c>
      <c r="D21" s="44">
        <f>'[1]вспомогат'!D19</f>
        <v>3955894</v>
      </c>
      <c r="E21" s="33">
        <f>'[1]вспомогат'!G19</f>
        <v>16041489.959999997</v>
      </c>
      <c r="F21" s="38">
        <f>'[1]вспомогат'!H19</f>
        <v>1556295.2799999993</v>
      </c>
      <c r="G21" s="39">
        <f>'[1]вспомогат'!I19</f>
        <v>39.34117749363353</v>
      </c>
      <c r="H21" s="35">
        <f>'[1]вспомогат'!J19</f>
        <v>-2399598.7200000007</v>
      </c>
      <c r="I21" s="36">
        <f>'[1]вспомогат'!K19</f>
        <v>88.30700348218762</v>
      </c>
      <c r="J21" s="37">
        <f>'[1]вспомогат'!L19</f>
        <v>-2124102.040000003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14986870</v>
      </c>
      <c r="D22" s="44">
        <f>'[1]вспомогат'!D20</f>
        <v>2819480</v>
      </c>
      <c r="E22" s="33">
        <f>'[1]вспомогат'!G20</f>
        <v>18730000.6</v>
      </c>
      <c r="F22" s="38">
        <f>'[1]вспомогат'!H20</f>
        <v>2695418.5</v>
      </c>
      <c r="G22" s="39">
        <f>'[1]вспомогат'!I20</f>
        <v>95.59984465220536</v>
      </c>
      <c r="H22" s="35">
        <f>'[1]вспомогат'!J20</f>
        <v>-124061.5</v>
      </c>
      <c r="I22" s="36">
        <f>'[1]вспомогат'!K20</f>
        <v>124.97606638344098</v>
      </c>
      <c r="J22" s="37">
        <f>'[1]вспомогат'!L20</f>
        <v>3743130.6000000015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16414610</v>
      </c>
      <c r="D23" s="44">
        <f>'[1]вспомогат'!D21</f>
        <v>1913130</v>
      </c>
      <c r="E23" s="33">
        <f>'[1]вспомогат'!G21</f>
        <v>17940244.549999997</v>
      </c>
      <c r="F23" s="38">
        <f>'[1]вспомогат'!H21</f>
        <v>1973197.679999996</v>
      </c>
      <c r="G23" s="39">
        <f>'[1]вспомогат'!I21</f>
        <v>103.13975945178822</v>
      </c>
      <c r="H23" s="35">
        <f>'[1]вспомогат'!J21</f>
        <v>60067.67999999598</v>
      </c>
      <c r="I23" s="36">
        <f>'[1]вспомогат'!K21</f>
        <v>109.29436977180693</v>
      </c>
      <c r="J23" s="37">
        <f>'[1]вспомогат'!L21</f>
        <v>1525634.549999997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32497921</v>
      </c>
      <c r="D24" s="44">
        <f>'[1]вспомогат'!D22</f>
        <v>3867002</v>
      </c>
      <c r="E24" s="33">
        <f>'[1]вспомогат'!G22</f>
        <v>30937116.360000007</v>
      </c>
      <c r="F24" s="38">
        <f>'[1]вспомогат'!H22</f>
        <v>2020392.7399999984</v>
      </c>
      <c r="G24" s="39">
        <f>'[1]вспомогат'!I22</f>
        <v>52.24700530281594</v>
      </c>
      <c r="H24" s="35">
        <f>'[1]вспомогат'!J22</f>
        <v>-1846609.2600000016</v>
      </c>
      <c r="I24" s="36">
        <f>'[1]вспомогат'!K22</f>
        <v>95.19721695427842</v>
      </c>
      <c r="J24" s="37">
        <f>'[1]вспомогат'!L22</f>
        <v>-1560804.6399999931</v>
      </c>
    </row>
    <row r="25" spans="1:10" ht="12.75">
      <c r="A25" s="32" t="s">
        <v>27</v>
      </c>
      <c r="B25" s="44">
        <f>'[1]вспомогат'!B23</f>
        <v>93615995</v>
      </c>
      <c r="C25" s="44">
        <f>'[1]вспомогат'!C23</f>
        <v>64852301</v>
      </c>
      <c r="D25" s="44">
        <f>'[1]вспомогат'!D23</f>
        <v>7253422</v>
      </c>
      <c r="E25" s="33">
        <f>'[1]вспомогат'!G23</f>
        <v>73852943.74000001</v>
      </c>
      <c r="F25" s="38">
        <f>'[1]вспомогат'!H23</f>
        <v>8939980.79</v>
      </c>
      <c r="G25" s="39">
        <f>'[1]вспомогат'!I23</f>
        <v>123.25190496292646</v>
      </c>
      <c r="H25" s="35">
        <f>'[1]вспомогат'!J23</f>
        <v>1686558.789999999</v>
      </c>
      <c r="I25" s="36">
        <f>'[1]вспомогат'!K23</f>
        <v>113.87867909266629</v>
      </c>
      <c r="J25" s="37">
        <f>'[1]вспомогат'!L23</f>
        <v>9000642.74000001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23782475</v>
      </c>
      <c r="D26" s="44">
        <f>'[1]вспомогат'!D24</f>
        <v>5458000</v>
      </c>
      <c r="E26" s="33">
        <f>'[1]вспомогат'!G24</f>
        <v>21866553.689999998</v>
      </c>
      <c r="F26" s="38">
        <f>'[1]вспомогат'!H24</f>
        <v>2696891.5999999978</v>
      </c>
      <c r="G26" s="39">
        <f>'[1]вспомогат'!I24</f>
        <v>49.411718578233746</v>
      </c>
      <c r="H26" s="35">
        <f>'[1]вспомогат'!J24</f>
        <v>-2761108.4000000022</v>
      </c>
      <c r="I26" s="36">
        <f>'[1]вспомогат'!K24</f>
        <v>91.94397845472348</v>
      </c>
      <c r="J26" s="37">
        <f>'[1]вспомогат'!L24</f>
        <v>-1915921.3100000024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25117867</v>
      </c>
      <c r="D27" s="44">
        <f>'[1]вспомогат'!D25</f>
        <v>2928250</v>
      </c>
      <c r="E27" s="33">
        <f>'[1]вспомогат'!G25</f>
        <v>25802136.38</v>
      </c>
      <c r="F27" s="38">
        <f>'[1]вспомогат'!H25</f>
        <v>2247345.879999999</v>
      </c>
      <c r="G27" s="39">
        <f>'[1]вспомогат'!I25</f>
        <v>76.74706326304103</v>
      </c>
      <c r="H27" s="35">
        <f>'[1]вспомогат'!J25</f>
        <v>-680904.120000001</v>
      </c>
      <c r="I27" s="36">
        <f>'[1]вспомогат'!K25</f>
        <v>102.72423363018841</v>
      </c>
      <c r="J27" s="37">
        <f>'[1]вспомогат'!L25</f>
        <v>684269.379999999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13061545</v>
      </c>
      <c r="D28" s="44">
        <f>'[1]вспомогат'!D26</f>
        <v>4902326</v>
      </c>
      <c r="E28" s="33">
        <f>'[1]вспомогат'!G26</f>
        <v>8891113.27</v>
      </c>
      <c r="F28" s="38">
        <f>'[1]вспомогат'!H26</f>
        <v>701382.7200000007</v>
      </c>
      <c r="G28" s="39">
        <f>'[1]вспомогат'!I26</f>
        <v>14.307141548726069</v>
      </c>
      <c r="H28" s="35">
        <f>'[1]вспомогат'!J26</f>
        <v>-4200943.279999999</v>
      </c>
      <c r="I28" s="36">
        <f>'[1]вспомогат'!K26</f>
        <v>68.07091557698573</v>
      </c>
      <c r="J28" s="37">
        <f>'[1]вспомогат'!L26</f>
        <v>-4170431.7300000004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19875943</v>
      </c>
      <c r="D29" s="44">
        <f>'[1]вспомогат'!D27</f>
        <v>2723795</v>
      </c>
      <c r="E29" s="33">
        <f>'[1]вспомогат'!G27</f>
        <v>22586632.520000007</v>
      </c>
      <c r="F29" s="38">
        <f>'[1]вспомогат'!H27</f>
        <v>2657158.8200000077</v>
      </c>
      <c r="G29" s="39">
        <f>'[1]вспомогат'!I27</f>
        <v>97.55355377332023</v>
      </c>
      <c r="H29" s="35">
        <f>'[1]вспомогат'!J27</f>
        <v>-66636.17999999225</v>
      </c>
      <c r="I29" s="36">
        <f>'[1]вспомогат'!K27</f>
        <v>113.6380423308721</v>
      </c>
      <c r="J29" s="37">
        <f>'[1]вспомогат'!L27</f>
        <v>2710689.520000007</v>
      </c>
    </row>
    <row r="30" spans="1:10" ht="12.75">
      <c r="A30" s="32" t="s">
        <v>32</v>
      </c>
      <c r="B30" s="44">
        <f>'[1]вспомогат'!B28</f>
        <v>12084269</v>
      </c>
      <c r="C30" s="44">
        <f>'[1]вспомогат'!C28</f>
        <v>7964012</v>
      </c>
      <c r="D30" s="44">
        <f>'[1]вспомогат'!D28</f>
        <v>705667</v>
      </c>
      <c r="E30" s="33">
        <f>'[1]вспомогат'!G28</f>
        <v>8744015.949999997</v>
      </c>
      <c r="F30" s="38">
        <f>'[1]вспомогат'!H28</f>
        <v>816551.9299999988</v>
      </c>
      <c r="G30" s="39">
        <f>'[1]вспомогат'!I28</f>
        <v>115.71349234128827</v>
      </c>
      <c r="H30" s="35">
        <f>'[1]вспомогат'!J28</f>
        <v>110884.92999999877</v>
      </c>
      <c r="I30" s="36">
        <f>'[1]вспомогат'!K28</f>
        <v>109.79410817060544</v>
      </c>
      <c r="J30" s="37">
        <f>'[1]вспомогат'!L28</f>
        <v>780003.9499999974</v>
      </c>
    </row>
    <row r="31" spans="1:10" ht="12.75">
      <c r="A31" s="32" t="s">
        <v>33</v>
      </c>
      <c r="B31" s="44">
        <f>'[1]вспомогат'!B29</f>
        <v>72379215</v>
      </c>
      <c r="C31" s="44">
        <f>'[1]вспомогат'!C29</f>
        <v>55364905</v>
      </c>
      <c r="D31" s="44">
        <f>'[1]вспомогат'!D29</f>
        <v>6741610</v>
      </c>
      <c r="E31" s="33">
        <f>'[1]вспомогат'!G29</f>
        <v>55162283.879999995</v>
      </c>
      <c r="F31" s="38">
        <f>'[1]вспомогат'!H29</f>
        <v>3945533.349999979</v>
      </c>
      <c r="G31" s="39">
        <f>'[1]вспомогат'!I29</f>
        <v>58.52509044575375</v>
      </c>
      <c r="H31" s="35">
        <f>'[1]вспомогат'!J29</f>
        <v>-2796076.650000021</v>
      </c>
      <c r="I31" s="36">
        <f>'[1]вспомогат'!K29</f>
        <v>99.63402606759642</v>
      </c>
      <c r="J31" s="37">
        <f>'[1]вспомогат'!L29</f>
        <v>-202621.12000000477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71173518</v>
      </c>
      <c r="D32" s="44">
        <f>'[1]вспомогат'!D30</f>
        <v>7100384</v>
      </c>
      <c r="E32" s="33">
        <f>'[1]вспомогат'!G30</f>
        <v>70839751.14</v>
      </c>
      <c r="F32" s="38">
        <f>'[1]вспомогат'!H30</f>
        <v>5603955.300000012</v>
      </c>
      <c r="G32" s="39">
        <f>'[1]вспомогат'!I30</f>
        <v>78.92467928495151</v>
      </c>
      <c r="H32" s="35">
        <f>'[1]вспомогат'!J30</f>
        <v>-1496428.699999988</v>
      </c>
      <c r="I32" s="36">
        <f>'[1]вспомогат'!K30</f>
        <v>99.53105190051164</v>
      </c>
      <c r="J32" s="37">
        <f>'[1]вспомогат'!L30</f>
        <v>-333766.8599999994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28820115</v>
      </c>
      <c r="D33" s="44">
        <f>'[1]вспомогат'!D31</f>
        <v>4223955</v>
      </c>
      <c r="E33" s="33">
        <f>'[1]вспомогат'!G31</f>
        <v>28287399.529999997</v>
      </c>
      <c r="F33" s="38">
        <f>'[1]вспомогат'!H31</f>
        <v>2690182.389999993</v>
      </c>
      <c r="G33" s="39">
        <f>'[1]вспомогат'!I31</f>
        <v>63.68870856815456</v>
      </c>
      <c r="H33" s="35">
        <f>'[1]вспомогат'!J31</f>
        <v>-1533772.6100000069</v>
      </c>
      <c r="I33" s="36">
        <f>'[1]вспомогат'!K31</f>
        <v>98.1515845096385</v>
      </c>
      <c r="J33" s="37">
        <f>'[1]вспомогат'!L31</f>
        <v>-532715.4700000025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55706336</v>
      </c>
      <c r="D34" s="44">
        <f>'[1]вспомогат'!D32</f>
        <v>7271800</v>
      </c>
      <c r="E34" s="33">
        <f>'[1]вспомогат'!G32</f>
        <v>60033215.24</v>
      </c>
      <c r="F34" s="38">
        <f>'[1]вспомогат'!H32</f>
        <v>5441283.049999997</v>
      </c>
      <c r="G34" s="39">
        <f>'[1]вспомогат'!I32</f>
        <v>74.82718240325637</v>
      </c>
      <c r="H34" s="35">
        <f>'[1]вспомогат'!J32</f>
        <v>-1830516.950000003</v>
      </c>
      <c r="I34" s="36">
        <f>'[1]вспомогат'!K32</f>
        <v>107.76730180207868</v>
      </c>
      <c r="J34" s="37">
        <f>'[1]вспомогат'!L32</f>
        <v>4326879.240000002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82048450</v>
      </c>
      <c r="D35" s="44">
        <f>'[1]вспомогат'!D33</f>
        <v>9347030</v>
      </c>
      <c r="E35" s="33">
        <f>'[1]вспомогат'!G33</f>
        <v>74369033.78</v>
      </c>
      <c r="F35" s="38">
        <f>'[1]вспомогат'!H33</f>
        <v>5850536.810000002</v>
      </c>
      <c r="G35" s="39">
        <f>'[1]вспомогат'!I33</f>
        <v>62.59246851673743</v>
      </c>
      <c r="H35" s="35">
        <f>'[1]вспомогат'!J33</f>
        <v>-3496493.1899999976</v>
      </c>
      <c r="I35" s="36">
        <f>'[1]вспомогат'!K33</f>
        <v>90.64038842903187</v>
      </c>
      <c r="J35" s="37">
        <f>'[1]вспомогат'!L33</f>
        <v>-7679416.219999999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15619656</v>
      </c>
      <c r="D36" s="44">
        <f>'[1]вспомогат'!D34</f>
        <v>2332651</v>
      </c>
      <c r="E36" s="33">
        <f>'[1]вспомогат'!G34</f>
        <v>16069680.329999998</v>
      </c>
      <c r="F36" s="38">
        <f>'[1]вспомогат'!H34</f>
        <v>2170842.2200000007</v>
      </c>
      <c r="G36" s="39">
        <f>'[1]вспомогат'!I34</f>
        <v>93.06330951351062</v>
      </c>
      <c r="H36" s="35">
        <f>'[1]вспомогат'!J34</f>
        <v>-161808.77999999933</v>
      </c>
      <c r="I36" s="36">
        <f>'[1]вспомогат'!K34</f>
        <v>102.88114110835731</v>
      </c>
      <c r="J36" s="37">
        <f>'[1]вспомогат'!L34</f>
        <v>450024.3299999982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73211726</v>
      </c>
      <c r="D37" s="44">
        <f>'[1]вспомогат'!D35</f>
        <v>9487689</v>
      </c>
      <c r="E37" s="33">
        <f>'[1]вспомогат'!G35</f>
        <v>69768848.50000001</v>
      </c>
      <c r="F37" s="38">
        <f>'[1]вспомогат'!H35</f>
        <v>5367834.470000006</v>
      </c>
      <c r="G37" s="39">
        <f>'[1]вспомогат'!I35</f>
        <v>56.576838363905125</v>
      </c>
      <c r="H37" s="35">
        <f>'[1]вспомогат'!J35</f>
        <v>-4119854.5299999937</v>
      </c>
      <c r="I37" s="36">
        <f>'[1]вспомогат'!K35</f>
        <v>95.29736875756763</v>
      </c>
      <c r="J37" s="37">
        <f>'[1]вспомогат'!L35</f>
        <v>-3442877.499999985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17758339</v>
      </c>
      <c r="D38" s="44">
        <f>'[1]вспомогат'!D36</f>
        <v>2606984</v>
      </c>
      <c r="E38" s="33">
        <f>'[1]вспомогат'!G36</f>
        <v>19442376.129999995</v>
      </c>
      <c r="F38" s="38">
        <f>'[1]вспомогат'!H36</f>
        <v>1928738.939999994</v>
      </c>
      <c r="G38" s="39">
        <f>'[1]вспомогат'!I36</f>
        <v>73.98353576393234</v>
      </c>
      <c r="H38" s="35">
        <f>'[1]вспомогат'!J36</f>
        <v>-678245.0600000061</v>
      </c>
      <c r="I38" s="36">
        <f>'[1]вспомогат'!K36</f>
        <v>109.48307795002673</v>
      </c>
      <c r="J38" s="37">
        <f>'[1]вспомогат'!L36</f>
        <v>1684037.1299999952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9518600</v>
      </c>
      <c r="D39" s="44">
        <f>'[1]вспомогат'!D37</f>
        <v>848800</v>
      </c>
      <c r="E39" s="33">
        <f>'[1]вспомогат'!G37</f>
        <v>10414262.66</v>
      </c>
      <c r="F39" s="38">
        <f>'[1]вспомогат'!H37</f>
        <v>626304.5600000024</v>
      </c>
      <c r="G39" s="39">
        <f>'[1]вспомогат'!I37</f>
        <v>73.78705937794562</v>
      </c>
      <c r="H39" s="35">
        <f>'[1]вспомогат'!J37</f>
        <v>-222495.43999999762</v>
      </c>
      <c r="I39" s="36">
        <f>'[1]вспомогат'!K37</f>
        <v>109.4096049839262</v>
      </c>
      <c r="J39" s="37">
        <f>'[1]вспомогат'!L37</f>
        <v>895662.6600000001</v>
      </c>
    </row>
    <row r="40" spans="1:10" ht="12.75" customHeight="1">
      <c r="A40" s="45" t="s">
        <v>42</v>
      </c>
      <c r="B40" s="44">
        <f>'[1]вспомогат'!B38</f>
        <v>15119196</v>
      </c>
      <c r="C40" s="44">
        <f>'[1]вспомогат'!C38</f>
        <v>10679991</v>
      </c>
      <c r="D40" s="44">
        <f>'[1]вспомогат'!D38</f>
        <v>876278</v>
      </c>
      <c r="E40" s="33">
        <f>'[1]вспомогат'!G38</f>
        <v>11858302.919999998</v>
      </c>
      <c r="F40" s="38">
        <f>'[1]вспомогат'!H38</f>
        <v>812168.25</v>
      </c>
      <c r="G40" s="39">
        <f>'[1]вспомогат'!I38</f>
        <v>92.68385717774497</v>
      </c>
      <c r="H40" s="35">
        <f>'[1]вспомогат'!J38</f>
        <v>-64109.75</v>
      </c>
      <c r="I40" s="36">
        <f>'[1]вспомогат'!K38</f>
        <v>111.03289244344867</v>
      </c>
      <c r="J40" s="37">
        <f>'[1]вспомогат'!L38</f>
        <v>1178311.919999998</v>
      </c>
    </row>
    <row r="41" spans="1:10" ht="12.75" customHeight="1">
      <c r="A41" s="45" t="s">
        <v>43</v>
      </c>
      <c r="B41" s="44">
        <f>'[1]вспомогат'!B39</f>
        <v>18653269</v>
      </c>
      <c r="C41" s="44">
        <f>'[1]вспомогат'!C39</f>
        <v>13527206</v>
      </c>
      <c r="D41" s="44">
        <f>'[1]вспомогат'!D39</f>
        <v>2480255</v>
      </c>
      <c r="E41" s="33">
        <f>'[1]вспомогат'!G39</f>
        <v>15119799.940000001</v>
      </c>
      <c r="F41" s="38">
        <f>'[1]вспомогат'!H39</f>
        <v>1780157.8200000022</v>
      </c>
      <c r="G41" s="39">
        <f>'[1]вспомогат'!I39</f>
        <v>71.77317735474789</v>
      </c>
      <c r="H41" s="35">
        <f>'[1]вспомогат'!J39</f>
        <v>-700097.1799999978</v>
      </c>
      <c r="I41" s="36">
        <f>'[1]вспомогат'!K39</f>
        <v>111.77326596490067</v>
      </c>
      <c r="J41" s="37">
        <f>'[1]вспомогат'!L39</f>
        <v>1592593.9400000013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14424300</v>
      </c>
      <c r="D42" s="44">
        <f>'[1]вспомогат'!D40</f>
        <v>2008540</v>
      </c>
      <c r="E42" s="33">
        <f>'[1]вспомогат'!G40</f>
        <v>16636719.960000003</v>
      </c>
      <c r="F42" s="38">
        <f>'[1]вспомогат'!H40</f>
        <v>1935713.960000001</v>
      </c>
      <c r="G42" s="39">
        <f>'[1]вспомогат'!I40</f>
        <v>96.37418025033114</v>
      </c>
      <c r="H42" s="35">
        <f>'[1]вспомогат'!J40</f>
        <v>-72826.0399999991</v>
      </c>
      <c r="I42" s="36">
        <f>'[1]вспомогат'!K40</f>
        <v>115.33814438135647</v>
      </c>
      <c r="J42" s="37">
        <f>'[1]вспомогат'!L40</f>
        <v>2212419.9600000028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9722233</v>
      </c>
      <c r="D43" s="44">
        <f>'[1]вспомогат'!D41</f>
        <v>1620500</v>
      </c>
      <c r="E43" s="33">
        <f>'[1]вспомогат'!G41</f>
        <v>10793726.879999999</v>
      </c>
      <c r="F43" s="38">
        <f>'[1]вспомогат'!H41</f>
        <v>1744690.9499999993</v>
      </c>
      <c r="G43" s="39">
        <f>'[1]вспомогат'!I41</f>
        <v>107.66374267201478</v>
      </c>
      <c r="H43" s="35">
        <f>'[1]вспомогат'!J41</f>
        <v>124190.94999999925</v>
      </c>
      <c r="I43" s="36">
        <f>'[1]вспомогат'!K41</f>
        <v>111.02106769093065</v>
      </c>
      <c r="J43" s="37">
        <f>'[1]вспомогат'!L41</f>
        <v>1071493.879999999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45071340</v>
      </c>
      <c r="D44" s="44">
        <f>'[1]вспомогат'!D42</f>
        <v>5618550</v>
      </c>
      <c r="E44" s="33">
        <f>'[1]вспомогат'!G42</f>
        <v>43993664.27</v>
      </c>
      <c r="F44" s="38">
        <f>'[1]вспомогат'!H42</f>
        <v>3660910.900000006</v>
      </c>
      <c r="G44" s="39">
        <f>'[1]вспомогат'!I42</f>
        <v>65.1575744631623</v>
      </c>
      <c r="H44" s="35">
        <f>'[1]вспомогат'!J42</f>
        <v>-1957639.099999994</v>
      </c>
      <c r="I44" s="36">
        <f>'[1]вспомогат'!K42</f>
        <v>97.60895564675913</v>
      </c>
      <c r="J44" s="37">
        <f>'[1]вспомогат'!L42</f>
        <v>-1077675.7299999967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52018716</v>
      </c>
      <c r="D45" s="44">
        <f>'[1]вспомогат'!D43</f>
        <v>5653710</v>
      </c>
      <c r="E45" s="33">
        <f>'[1]вспомогат'!G43</f>
        <v>63745387.230000004</v>
      </c>
      <c r="F45" s="38">
        <f>'[1]вспомогат'!H43</f>
        <v>3618974.3100000247</v>
      </c>
      <c r="G45" s="39">
        <f>'[1]вспомогат'!I43</f>
        <v>64.01061090858965</v>
      </c>
      <c r="H45" s="35">
        <f>'[1]вспомогат'!J43</f>
        <v>-2034735.6899999753</v>
      </c>
      <c r="I45" s="36">
        <f>'[1]вспомогат'!K43</f>
        <v>122.5431770172874</v>
      </c>
      <c r="J45" s="37">
        <f>'[1]вспомогат'!L43</f>
        <v>11726671.230000004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90594971</v>
      </c>
      <c r="D46" s="44">
        <f>'[1]вспомогат'!D44</f>
        <v>9874505</v>
      </c>
      <c r="E46" s="33">
        <f>'[1]вспомогат'!G44</f>
        <v>89500009.49999999</v>
      </c>
      <c r="F46" s="38">
        <f>'[1]вспомогат'!H44</f>
        <v>8131809.079999983</v>
      </c>
      <c r="G46" s="39">
        <f>'[1]вспомогат'!I44</f>
        <v>82.35156172385332</v>
      </c>
      <c r="H46" s="35">
        <f>'[1]вспомогат'!J44</f>
        <v>-1742695.9200000167</v>
      </c>
      <c r="I46" s="36">
        <f>'[1]вспомогат'!K44</f>
        <v>98.79136613444027</v>
      </c>
      <c r="J46" s="37">
        <f>'[1]вспомогат'!L44</f>
        <v>-1094961.500000015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13146124</v>
      </c>
      <c r="D47" s="44">
        <f>'[1]вспомогат'!D45</f>
        <v>2357400</v>
      </c>
      <c r="E47" s="33">
        <f>'[1]вспомогат'!G45</f>
        <v>14444481.510000005</v>
      </c>
      <c r="F47" s="38">
        <f>'[1]вспомогат'!H45</f>
        <v>1809641.1700000037</v>
      </c>
      <c r="G47" s="39">
        <f>'[1]вспомогат'!I45</f>
        <v>76.76428141172494</v>
      </c>
      <c r="H47" s="35">
        <f>'[1]вспомогат'!J45</f>
        <v>-547758.8299999963</v>
      </c>
      <c r="I47" s="36">
        <f>'[1]вспомогат'!K45</f>
        <v>109.87635222366687</v>
      </c>
      <c r="J47" s="37">
        <f>'[1]вспомогат'!L45</f>
        <v>1298357.5100000054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14265200</v>
      </c>
      <c r="D48" s="44">
        <f>'[1]вспомогат'!D46</f>
        <v>2104340</v>
      </c>
      <c r="E48" s="33">
        <f>'[1]вспомогат'!G46</f>
        <v>12056347.849999996</v>
      </c>
      <c r="F48" s="38">
        <f>'[1]вспомогат'!H46</f>
        <v>1451010.9099999946</v>
      </c>
      <c r="G48" s="39">
        <f>'[1]вспомогат'!I46</f>
        <v>68.95325422697826</v>
      </c>
      <c r="H48" s="35">
        <f>'[1]вспомогат'!J46</f>
        <v>-653329.0900000054</v>
      </c>
      <c r="I48" s="36">
        <f>'[1]вспомогат'!K46</f>
        <v>84.51579963828054</v>
      </c>
      <c r="J48" s="37">
        <f>'[1]вспомогат'!L46</f>
        <v>-2208852.150000004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54013804</v>
      </c>
      <c r="D49" s="44">
        <f>'[1]вспомогат'!D47</f>
        <v>7036203</v>
      </c>
      <c r="E49" s="33">
        <f>'[1]вспомогат'!G47</f>
        <v>51784002.99</v>
      </c>
      <c r="F49" s="38">
        <f>'[1]вспомогат'!H47</f>
        <v>5387007.18</v>
      </c>
      <c r="G49" s="39">
        <f>'[1]вспомогат'!I47</f>
        <v>76.56128141840138</v>
      </c>
      <c r="H49" s="35">
        <f>'[1]вспомогат'!J47</f>
        <v>-1649195.8200000003</v>
      </c>
      <c r="I49" s="36">
        <f>'[1]вспомогат'!K47</f>
        <v>95.87179416209976</v>
      </c>
      <c r="J49" s="37">
        <f>'[1]вспомогат'!L47</f>
        <v>-2229801.009999998</v>
      </c>
    </row>
    <row r="50" spans="1:10" ht="14.25" customHeight="1">
      <c r="A50" s="46" t="s">
        <v>52</v>
      </c>
      <c r="B50" s="44">
        <f>'[1]вспомогат'!B48</f>
        <v>29874036</v>
      </c>
      <c r="C50" s="44">
        <f>'[1]вспомогат'!C48</f>
        <v>21315166</v>
      </c>
      <c r="D50" s="44">
        <f>'[1]вспомогат'!D48</f>
        <v>2904130</v>
      </c>
      <c r="E50" s="33">
        <f>'[1]вспомогат'!G48</f>
        <v>20013707.72</v>
      </c>
      <c r="F50" s="38">
        <f>'[1]вспомогат'!H48</f>
        <v>1612675.060000006</v>
      </c>
      <c r="G50" s="39">
        <f>'[1]вспомогат'!I48</f>
        <v>55.53040187594929</v>
      </c>
      <c r="H50" s="35">
        <f>'[1]вспомогат'!J48</f>
        <v>-1291454.939999994</v>
      </c>
      <c r="I50" s="36">
        <f>'[1]вспомогат'!K48</f>
        <v>93.89421466386891</v>
      </c>
      <c r="J50" s="37">
        <f>'[1]вспомогат'!L48</f>
        <v>-1301458.2800000012</v>
      </c>
    </row>
    <row r="51" spans="1:10" ht="14.25" customHeight="1">
      <c r="A51" s="46" t="s">
        <v>53</v>
      </c>
      <c r="B51" s="44">
        <f>'[1]вспомогат'!B49</f>
        <v>19846230</v>
      </c>
      <c r="C51" s="44">
        <f>'[1]вспомогат'!C49</f>
        <v>14461645</v>
      </c>
      <c r="D51" s="44">
        <f>'[1]вспомогат'!D49</f>
        <v>2592850</v>
      </c>
      <c r="E51" s="33">
        <f>'[1]вспомогат'!G49</f>
        <v>14720158.19</v>
      </c>
      <c r="F51" s="38">
        <f>'[1]вспомогат'!H49</f>
        <v>1399041.8900000006</v>
      </c>
      <c r="G51" s="39">
        <f>'[1]вспомогат'!I49</f>
        <v>53.95768710106642</v>
      </c>
      <c r="H51" s="35">
        <f>'[1]вспомогат'!J49</f>
        <v>-1193808.1099999994</v>
      </c>
      <c r="I51" s="36">
        <f>'[1]вспомогат'!K49</f>
        <v>101.78757803832137</v>
      </c>
      <c r="J51" s="37">
        <f>'[1]вспомогат'!L49</f>
        <v>258513.18999999948</v>
      </c>
    </row>
    <row r="52" spans="1:10" ht="14.25" customHeight="1">
      <c r="A52" s="46" t="s">
        <v>54</v>
      </c>
      <c r="B52" s="44">
        <f>'[1]вспомогат'!B50</f>
        <v>36114796</v>
      </c>
      <c r="C52" s="44">
        <f>'[1]вспомогат'!C50</f>
        <v>25671250</v>
      </c>
      <c r="D52" s="44">
        <f>'[1]вспомогат'!D50</f>
        <v>4389191</v>
      </c>
      <c r="E52" s="33">
        <f>'[1]вспомогат'!G50</f>
        <v>29090333.519999996</v>
      </c>
      <c r="F52" s="38">
        <f>'[1]вспомогат'!H50</f>
        <v>2909650.929999996</v>
      </c>
      <c r="G52" s="39">
        <f>'[1]вспомогат'!I50</f>
        <v>66.29128078500106</v>
      </c>
      <c r="H52" s="35">
        <f>'[1]вспомогат'!J50</f>
        <v>-1479540.070000004</v>
      </c>
      <c r="I52" s="36">
        <f>'[1]вспомогат'!K50</f>
        <v>113.31872627939813</v>
      </c>
      <c r="J52" s="37">
        <f>'[1]вспомогат'!L50</f>
        <v>3419083.519999996</v>
      </c>
    </row>
    <row r="53" spans="1:10" ht="14.25" customHeight="1">
      <c r="A53" s="46" t="s">
        <v>55</v>
      </c>
      <c r="B53" s="44">
        <f>'[1]вспомогат'!B51</f>
        <v>27382726</v>
      </c>
      <c r="C53" s="44">
        <f>'[1]вспомогат'!C51</f>
        <v>20826524</v>
      </c>
      <c r="D53" s="44">
        <f>'[1]вспомогат'!D51</f>
        <v>2935631</v>
      </c>
      <c r="E53" s="33">
        <f>'[1]вспомогат'!G51</f>
        <v>22185169.92</v>
      </c>
      <c r="F53" s="38">
        <f>'[1]вспомогат'!H51</f>
        <v>2919015.2399999984</v>
      </c>
      <c r="G53" s="39">
        <f>'[1]вспомогат'!I51</f>
        <v>99.4339969839533</v>
      </c>
      <c r="H53" s="35">
        <f>'[1]вспомогат'!J51</f>
        <v>-16615.76000000164</v>
      </c>
      <c r="I53" s="36">
        <f>'[1]вспомогат'!K51</f>
        <v>106.52363265228514</v>
      </c>
      <c r="J53" s="37">
        <f>'[1]вспомогат'!L51</f>
        <v>1358645.9200000018</v>
      </c>
    </row>
    <row r="54" spans="1:10" ht="14.25" customHeight="1">
      <c r="A54" s="46" t="s">
        <v>56</v>
      </c>
      <c r="B54" s="44">
        <f>'[1]вспомогат'!B52</f>
        <v>540809400</v>
      </c>
      <c r="C54" s="44">
        <f>'[1]вспомогат'!C52</f>
        <v>405771526</v>
      </c>
      <c r="D54" s="44">
        <f>'[1]вспомогат'!D52</f>
        <v>92606906</v>
      </c>
      <c r="E54" s="33">
        <f>'[1]вспомогат'!G52</f>
        <v>413210233.25000006</v>
      </c>
      <c r="F54" s="38">
        <f>'[1]вспомогат'!H52</f>
        <v>30109205.399999857</v>
      </c>
      <c r="G54" s="39">
        <f>'[1]вспомогат'!I52</f>
        <v>32.51291582940894</v>
      </c>
      <c r="H54" s="35">
        <f>'[1]вспомогат'!J52</f>
        <v>-62497700.60000014</v>
      </c>
      <c r="I54" s="36">
        <f>'[1]вспомогат'!K52</f>
        <v>101.83322554032539</v>
      </c>
      <c r="J54" s="37">
        <f>'[1]вспомогат'!L52</f>
        <v>7438707.25000006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38929075</v>
      </c>
      <c r="D55" s="44">
        <f>'[1]вспомогат'!D53</f>
        <v>4710696</v>
      </c>
      <c r="E55" s="33">
        <f>'[1]вспомогат'!G53</f>
        <v>41725487.43</v>
      </c>
      <c r="F55" s="38">
        <f>'[1]вспомогат'!H53</f>
        <v>4055962.170000002</v>
      </c>
      <c r="G55" s="39">
        <f>'[1]вспомогат'!I53</f>
        <v>86.10112327350356</v>
      </c>
      <c r="H55" s="35">
        <f>'[1]вспомогат'!J53</f>
        <v>-654733.8299999982</v>
      </c>
      <c r="I55" s="36">
        <f>'[1]вспомогат'!K53</f>
        <v>107.18335185205403</v>
      </c>
      <c r="J55" s="37">
        <f>'[1]вспомогат'!L53</f>
        <v>2796412.4299999997</v>
      </c>
    </row>
    <row r="56" spans="1:10" ht="14.25" customHeight="1">
      <c r="A56" s="46" t="s">
        <v>58</v>
      </c>
      <c r="B56" s="44">
        <f>'[1]вспомогат'!B54</f>
        <v>12514241</v>
      </c>
      <c r="C56" s="44">
        <f>'[1]вспомогат'!C54</f>
        <v>9234309</v>
      </c>
      <c r="D56" s="44">
        <f>'[1]вспомогат'!D54</f>
        <v>1284288</v>
      </c>
      <c r="E56" s="33">
        <f>'[1]вспомогат'!G54</f>
        <v>9186564.65</v>
      </c>
      <c r="F56" s="38">
        <f>'[1]вспомогат'!H54</f>
        <v>583625.5</v>
      </c>
      <c r="G56" s="39">
        <f>'[1]вспомогат'!I54</f>
        <v>45.44350644092291</v>
      </c>
      <c r="H56" s="35">
        <f>'[1]вспомогат'!J54</f>
        <v>-700662.5</v>
      </c>
      <c r="I56" s="36">
        <f>'[1]вспомогат'!K54</f>
        <v>99.4829678105855</v>
      </c>
      <c r="J56" s="37">
        <f>'[1]вспомогат'!L54</f>
        <v>-47744.34999999963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195248804</v>
      </c>
      <c r="D57" s="44">
        <f>'[1]вспомогат'!D55</f>
        <v>21482357</v>
      </c>
      <c r="E57" s="33">
        <f>'[1]вспомогат'!G55</f>
        <v>174495117.01000002</v>
      </c>
      <c r="F57" s="38">
        <f>'[1]вспомогат'!H55</f>
        <v>15256049.220000029</v>
      </c>
      <c r="G57" s="39">
        <f>'[1]вспомогат'!I55</f>
        <v>71.016645054358</v>
      </c>
      <c r="H57" s="35">
        <f>'[1]вспомогат'!J55</f>
        <v>-6226307.779999971</v>
      </c>
      <c r="I57" s="36">
        <f>'[1]вспомогат'!K55</f>
        <v>89.37064577870603</v>
      </c>
      <c r="J57" s="37">
        <f>'[1]вспомогат'!L55</f>
        <v>-20753686.98999998</v>
      </c>
    </row>
    <row r="58" spans="1:10" ht="14.25" customHeight="1">
      <c r="A58" s="46" t="s">
        <v>60</v>
      </c>
      <c r="B58" s="44">
        <f>'[1]вспомогат'!B56</f>
        <v>57582320</v>
      </c>
      <c r="C58" s="44">
        <f>'[1]вспомогат'!C56</f>
        <v>41609246</v>
      </c>
      <c r="D58" s="44">
        <f>'[1]вспомогат'!D56</f>
        <v>5259927</v>
      </c>
      <c r="E58" s="33">
        <f>'[1]вспомогат'!G56</f>
        <v>41896201.20999999</v>
      </c>
      <c r="F58" s="38">
        <f>'[1]вспомогат'!H56</f>
        <v>3571627.620000005</v>
      </c>
      <c r="G58" s="39">
        <f>'[1]вспомогат'!I56</f>
        <v>67.90260815406762</v>
      </c>
      <c r="H58" s="35">
        <f>'[1]вспомогат'!J56</f>
        <v>-1688299.3799999952</v>
      </c>
      <c r="I58" s="36">
        <f>'[1]вспомогат'!K56</f>
        <v>100.6896428981193</v>
      </c>
      <c r="J58" s="37">
        <f>'[1]вспомогат'!L56</f>
        <v>286955.20999999344</v>
      </c>
    </row>
    <row r="59" spans="1:10" ht="14.25" customHeight="1">
      <c r="A59" s="46" t="s">
        <v>61</v>
      </c>
      <c r="B59" s="44">
        <f>'[1]вспомогат'!B57</f>
        <v>12891700</v>
      </c>
      <c r="C59" s="44">
        <f>'[1]вспомогат'!C57</f>
        <v>8914420</v>
      </c>
      <c r="D59" s="44">
        <f>'[1]вспомогат'!D57</f>
        <v>1676800</v>
      </c>
      <c r="E59" s="33">
        <f>'[1]вспомогат'!G57</f>
        <v>10425319.689999998</v>
      </c>
      <c r="F59" s="38">
        <f>'[1]вспомогат'!H57</f>
        <v>1389092.4299999978</v>
      </c>
      <c r="G59" s="39">
        <f>'[1]вспомогат'!I57</f>
        <v>82.84186724713727</v>
      </c>
      <c r="H59" s="35">
        <f>'[1]вспомогат'!J57</f>
        <v>-287707.57000000216</v>
      </c>
      <c r="I59" s="36">
        <f>'[1]вспомогат'!K57</f>
        <v>116.94893991981527</v>
      </c>
      <c r="J59" s="37">
        <f>'[1]вспомогат'!L57</f>
        <v>1510899.6899999976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15586290</v>
      </c>
      <c r="D60" s="44">
        <f>'[1]вспомогат'!D58</f>
        <v>2483670</v>
      </c>
      <c r="E60" s="33">
        <f>'[1]вспомогат'!G58</f>
        <v>17094832.67</v>
      </c>
      <c r="F60" s="38">
        <f>'[1]вспомогат'!H58</f>
        <v>1820689.1900000013</v>
      </c>
      <c r="G60" s="39">
        <f>'[1]вспомогат'!I58</f>
        <v>73.30640503770636</v>
      </c>
      <c r="H60" s="35">
        <f>'[1]вспомогат'!J58</f>
        <v>-662980.8099999987</v>
      </c>
      <c r="I60" s="36">
        <f>'[1]вспомогат'!K58</f>
        <v>109.6786513660403</v>
      </c>
      <c r="J60" s="37">
        <f>'[1]вспомогат'!L58</f>
        <v>1508542.6700000018</v>
      </c>
    </row>
    <row r="61" spans="1:10" ht="14.25" customHeight="1">
      <c r="A61" s="46" t="s">
        <v>63</v>
      </c>
      <c r="B61" s="44">
        <f>'[1]вспомогат'!B59</f>
        <v>23839040</v>
      </c>
      <c r="C61" s="44">
        <f>'[1]вспомогат'!C59</f>
        <v>18030440</v>
      </c>
      <c r="D61" s="44">
        <f>'[1]вспомогат'!D59</f>
        <v>2820600</v>
      </c>
      <c r="E61" s="33">
        <f>'[1]вспомогат'!G59</f>
        <v>17377291.52</v>
      </c>
      <c r="F61" s="38">
        <f>'[1]вспомогат'!H59</f>
        <v>1348525.1600000001</v>
      </c>
      <c r="G61" s="39">
        <f>'[1]вспомогат'!I59</f>
        <v>47.8098688222364</v>
      </c>
      <c r="H61" s="35">
        <f>'[1]вспомогат'!J59</f>
        <v>-1472074.8399999999</v>
      </c>
      <c r="I61" s="36">
        <f>'[1]вспомогат'!K59</f>
        <v>96.37752334385627</v>
      </c>
      <c r="J61" s="37">
        <f>'[1]вспомогат'!L59</f>
        <v>-653148.4800000004</v>
      </c>
    </row>
    <row r="62" spans="1:10" ht="14.25" customHeight="1">
      <c r="A62" s="46" t="s">
        <v>64</v>
      </c>
      <c r="B62" s="44">
        <f>'[1]вспомогат'!B60</f>
        <v>73468400</v>
      </c>
      <c r="C62" s="44">
        <f>'[1]вспомогат'!C60</f>
        <v>54028382</v>
      </c>
      <c r="D62" s="44">
        <f>'[1]вспомогат'!D60</f>
        <v>8137166</v>
      </c>
      <c r="E62" s="33">
        <f>'[1]вспомогат'!G60</f>
        <v>56270619.99999999</v>
      </c>
      <c r="F62" s="38">
        <f>'[1]вспомогат'!H60</f>
        <v>4848431.3500000015</v>
      </c>
      <c r="G62" s="39">
        <f>'[1]вспомогат'!I60</f>
        <v>59.58378322379071</v>
      </c>
      <c r="H62" s="35">
        <f>'[1]вспомогат'!J60</f>
        <v>-3288734.6499999985</v>
      </c>
      <c r="I62" s="36">
        <f>'[1]вспомогат'!K60</f>
        <v>104.15011132482181</v>
      </c>
      <c r="J62" s="37">
        <f>'[1]вспомогат'!L60</f>
        <v>2242237.9999999925</v>
      </c>
    </row>
    <row r="63" spans="1:10" ht="14.25" customHeight="1">
      <c r="A63" s="46" t="s">
        <v>65</v>
      </c>
      <c r="B63" s="44">
        <f>'[1]вспомогат'!B61</f>
        <v>17938500</v>
      </c>
      <c r="C63" s="44">
        <f>'[1]вспомогат'!C61</f>
        <v>12269102</v>
      </c>
      <c r="D63" s="44">
        <f>'[1]вспомогат'!D61</f>
        <v>1655434</v>
      </c>
      <c r="E63" s="33">
        <f>'[1]вспомогат'!G61</f>
        <v>12400199.520000001</v>
      </c>
      <c r="F63" s="38">
        <f>'[1]вспомогат'!H61</f>
        <v>1185851.7400000002</v>
      </c>
      <c r="G63" s="39">
        <f>'[1]вспомогат'!I61</f>
        <v>71.63388815259323</v>
      </c>
      <c r="H63" s="35">
        <f>'[1]вспомогат'!J61</f>
        <v>-469582.2599999998</v>
      </c>
      <c r="I63" s="36">
        <f>'[1]вспомогат'!K61</f>
        <v>101.06851764701281</v>
      </c>
      <c r="J63" s="37">
        <f>'[1]вспомогат'!L61</f>
        <v>131097.52000000142</v>
      </c>
    </row>
    <row r="64" spans="1:10" ht="14.25" customHeight="1">
      <c r="A64" s="46" t="s">
        <v>66</v>
      </c>
      <c r="B64" s="44">
        <f>'[1]вспомогат'!B62</f>
        <v>18691506</v>
      </c>
      <c r="C64" s="44">
        <f>'[1]вспомогат'!C62</f>
        <v>13856392</v>
      </c>
      <c r="D64" s="44">
        <f>'[1]вспомогат'!D62</f>
        <v>1485738</v>
      </c>
      <c r="E64" s="33">
        <f>'[1]вспомогат'!G62</f>
        <v>14451267</v>
      </c>
      <c r="F64" s="38">
        <f>'[1]вспомогат'!H62</f>
        <v>1419044.4100000057</v>
      </c>
      <c r="G64" s="39">
        <f>'[1]вспомогат'!I62</f>
        <v>95.51108001545398</v>
      </c>
      <c r="H64" s="35">
        <f>'[1]вспомогат'!J62</f>
        <v>-66693.58999999426</v>
      </c>
      <c r="I64" s="36">
        <f>'[1]вспомогат'!K62</f>
        <v>104.29314499762998</v>
      </c>
      <c r="J64" s="37">
        <f>'[1]вспомогат'!L62</f>
        <v>594875</v>
      </c>
    </row>
    <row r="65" spans="1:10" ht="14.25" customHeight="1">
      <c r="A65" s="46" t="s">
        <v>67</v>
      </c>
      <c r="B65" s="44">
        <f>'[1]вспомогат'!B63</f>
        <v>35682700</v>
      </c>
      <c r="C65" s="44">
        <f>'[1]вспомогат'!C63</f>
        <v>23689290</v>
      </c>
      <c r="D65" s="44">
        <f>'[1]вспомогат'!D63</f>
        <v>6532420</v>
      </c>
      <c r="E65" s="33">
        <f>'[1]вспомогат'!G63</f>
        <v>23257179.61</v>
      </c>
      <c r="F65" s="38">
        <f>'[1]вспомогат'!H63</f>
        <v>4623406.210000001</v>
      </c>
      <c r="G65" s="39">
        <f>'[1]вспомогат'!I63</f>
        <v>70.77631582170162</v>
      </c>
      <c r="H65" s="35">
        <f>'[1]вспомогат'!J63</f>
        <v>-1909013.789999999</v>
      </c>
      <c r="I65" s="36">
        <f>'[1]вспомогат'!K63</f>
        <v>98.17592511214983</v>
      </c>
      <c r="J65" s="37">
        <f>'[1]вспомогат'!L63</f>
        <v>-432110.3900000006</v>
      </c>
    </row>
    <row r="66" spans="1:10" ht="14.25" customHeight="1">
      <c r="A66" s="46" t="s">
        <v>68</v>
      </c>
      <c r="B66" s="44">
        <f>'[1]вспомогат'!B64</f>
        <v>117334125</v>
      </c>
      <c r="C66" s="44">
        <f>'[1]вспомогат'!C64</f>
        <v>88579730</v>
      </c>
      <c r="D66" s="44">
        <f>'[1]вспомогат'!D64</f>
        <v>15684135</v>
      </c>
      <c r="E66" s="33">
        <f>'[1]вспомогат'!G64</f>
        <v>81936601.35</v>
      </c>
      <c r="F66" s="38">
        <f>'[1]вспомогат'!H64</f>
        <v>5890410.489999995</v>
      </c>
      <c r="G66" s="39">
        <f>'[1]вспомогат'!I64</f>
        <v>37.556489344168455</v>
      </c>
      <c r="H66" s="35">
        <f>'[1]вспомогат'!J64</f>
        <v>-9793724.510000005</v>
      </c>
      <c r="I66" s="36">
        <f>'[1]вспомогат'!K64</f>
        <v>92.50039636607606</v>
      </c>
      <c r="J66" s="37">
        <f>'[1]вспомогат'!L64</f>
        <v>-6643128.650000006</v>
      </c>
    </row>
    <row r="67" spans="1:10" ht="14.25" customHeight="1">
      <c r="A67" s="46" t="s">
        <v>69</v>
      </c>
      <c r="B67" s="44">
        <f>'[1]вспомогат'!B65</f>
        <v>95029034</v>
      </c>
      <c r="C67" s="44">
        <f>'[1]вспомогат'!C65</f>
        <v>69647428</v>
      </c>
      <c r="D67" s="44">
        <f>'[1]вспомогат'!D65</f>
        <v>7452604</v>
      </c>
      <c r="E67" s="33">
        <f>'[1]вспомогат'!G65</f>
        <v>68844239.07000001</v>
      </c>
      <c r="F67" s="38">
        <f>'[1]вспомогат'!H65</f>
        <v>5577050.730000004</v>
      </c>
      <c r="G67" s="39">
        <f>'[1]вспомогат'!I65</f>
        <v>74.83358474433908</v>
      </c>
      <c r="H67" s="35">
        <f>'[1]вспомогат'!J65</f>
        <v>-1875553.2699999958</v>
      </c>
      <c r="I67" s="36">
        <f>'[1]вспомогат'!K65</f>
        <v>98.8467787640342</v>
      </c>
      <c r="J67" s="37">
        <f>'[1]вспомогат'!L65</f>
        <v>-803188.9299999923</v>
      </c>
    </row>
    <row r="68" spans="1:10" ht="14.25" customHeight="1">
      <c r="A68" s="46" t="s">
        <v>70</v>
      </c>
      <c r="B68" s="44">
        <f>'[1]вспомогат'!B66</f>
        <v>64364842</v>
      </c>
      <c r="C68" s="44">
        <f>'[1]вспомогат'!C66</f>
        <v>49663850</v>
      </c>
      <c r="D68" s="44">
        <f>'[1]вспомогат'!D66</f>
        <v>7843474</v>
      </c>
      <c r="E68" s="33">
        <f>'[1]вспомогат'!G66</f>
        <v>49208764.97999999</v>
      </c>
      <c r="F68" s="38">
        <f>'[1]вспомогат'!H66</f>
        <v>3066798.849999994</v>
      </c>
      <c r="G68" s="39">
        <f>'[1]вспомогат'!I66</f>
        <v>39.10000657871747</v>
      </c>
      <c r="H68" s="35">
        <f>'[1]вспомогат'!J66</f>
        <v>-4776675.150000006</v>
      </c>
      <c r="I68" s="36">
        <f>'[1]вспомогат'!K66</f>
        <v>99.08366946984574</v>
      </c>
      <c r="J68" s="37">
        <f>'[1]вспомогат'!L66</f>
        <v>-455085.0200000107</v>
      </c>
    </row>
    <row r="69" spans="1:10" ht="14.25" customHeight="1">
      <c r="A69" s="46" t="s">
        <v>71</v>
      </c>
      <c r="B69" s="44">
        <f>'[1]вспомогат'!B67</f>
        <v>909657875</v>
      </c>
      <c r="C69" s="44">
        <f>'[1]вспомогат'!C67</f>
        <v>692849375</v>
      </c>
      <c r="D69" s="44">
        <f>'[1]вспомогат'!D67</f>
        <v>86274941</v>
      </c>
      <c r="E69" s="33">
        <f>'[1]вспомогат'!G67</f>
        <v>684190024.0099996</v>
      </c>
      <c r="F69" s="38">
        <f>'[1]вспомогат'!H67</f>
        <v>61905806.52999973</v>
      </c>
      <c r="G69" s="39">
        <f>'[1]вспомогат'!I67</f>
        <v>71.75409894513834</v>
      </c>
      <c r="H69" s="35">
        <f>'[1]вспомогат'!J67</f>
        <v>-24369134.470000267</v>
      </c>
      <c r="I69" s="36">
        <f>'[1]вспомогат'!K67</f>
        <v>98.75018275220349</v>
      </c>
      <c r="J69" s="37">
        <f>'[1]вспомогат'!L67</f>
        <v>-8659350.990000367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4804300000</v>
      </c>
      <c r="D70" s="44">
        <f>'[1]вспомогат'!D68</f>
        <v>498350000</v>
      </c>
      <c r="E70" s="33">
        <f>'[1]вспомогат'!G68</f>
        <v>4910306479.039999</v>
      </c>
      <c r="F70" s="38">
        <f>'[1]вспомогат'!H68</f>
        <v>360204613.5799999</v>
      </c>
      <c r="G70" s="39">
        <f>'[1]вспомогат'!I68</f>
        <v>72.27944488411757</v>
      </c>
      <c r="H70" s="35">
        <f>'[1]вспомогат'!J68</f>
        <v>-138145386.42000008</v>
      </c>
      <c r="I70" s="36">
        <f>'[1]вспомогат'!K68</f>
        <v>102.2064916645505</v>
      </c>
      <c r="J70" s="37">
        <f>'[1]вспомогат'!L68</f>
        <v>106006479.03999901</v>
      </c>
    </row>
    <row r="71" spans="1:10" ht="14.25" customHeight="1">
      <c r="A71" s="46" t="s">
        <v>73</v>
      </c>
      <c r="B71" s="44">
        <f>'[1]вспомогат'!B69</f>
        <v>24094059</v>
      </c>
      <c r="C71" s="44">
        <f>'[1]вспомогат'!C69</f>
        <v>17258114</v>
      </c>
      <c r="D71" s="44">
        <f>'[1]вспомогат'!D69</f>
        <v>3023315</v>
      </c>
      <c r="E71" s="33">
        <f>'[1]вспомогат'!G69</f>
        <v>21874606.240000006</v>
      </c>
      <c r="F71" s="38">
        <f>'[1]вспомогат'!H69</f>
        <v>4507524.820000008</v>
      </c>
      <c r="G71" s="39">
        <f>'[1]вспомогат'!I69</f>
        <v>149.0921329732432</v>
      </c>
      <c r="H71" s="35">
        <f>'[1]вспомогат'!J69</f>
        <v>1484209.8200000077</v>
      </c>
      <c r="I71" s="36">
        <f>'[1]вспомогат'!K69</f>
        <v>126.74969142051098</v>
      </c>
      <c r="J71" s="37">
        <f>'[1]вспомогат'!L69</f>
        <v>4616492.240000006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20963216</v>
      </c>
      <c r="D72" s="44">
        <f>'[1]вспомогат'!D70</f>
        <v>2851864</v>
      </c>
      <c r="E72" s="33">
        <f>'[1]вспомогат'!G70</f>
        <v>21480665.919999998</v>
      </c>
      <c r="F72" s="38">
        <f>'[1]вспомогат'!H70</f>
        <v>1718543</v>
      </c>
      <c r="G72" s="39">
        <f>'[1]вспомогат'!I70</f>
        <v>60.26034200789378</v>
      </c>
      <c r="H72" s="35">
        <f>'[1]вспомогат'!J70</f>
        <v>-1133321</v>
      </c>
      <c r="I72" s="36">
        <f>'[1]вспомогат'!K70</f>
        <v>102.46837088355146</v>
      </c>
      <c r="J72" s="37">
        <f>'[1]вспомогат'!L70</f>
        <v>517449.91999999806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26929941</v>
      </c>
      <c r="D73" s="44">
        <f>'[1]вспомогат'!D71</f>
        <v>2789603</v>
      </c>
      <c r="E73" s="33">
        <f>'[1]вспомогат'!G71</f>
        <v>28489128.679999996</v>
      </c>
      <c r="F73" s="38">
        <f>'[1]вспомогат'!H71</f>
        <v>1812101.9999999963</v>
      </c>
      <c r="G73" s="39">
        <f>'[1]вспомогат'!I71</f>
        <v>64.95913576232877</v>
      </c>
      <c r="H73" s="35">
        <f>'[1]вспомогат'!J71</f>
        <v>-977501.0000000037</v>
      </c>
      <c r="I73" s="36">
        <f>'[1]вспомогат'!K71</f>
        <v>105.78979240986823</v>
      </c>
      <c r="J73" s="37">
        <f>'[1]вспомогат'!L71</f>
        <v>1559187.679999996</v>
      </c>
    </row>
    <row r="74" spans="1:10" ht="14.25" customHeight="1">
      <c r="A74" s="46" t="s">
        <v>76</v>
      </c>
      <c r="B74" s="44">
        <f>'[1]вспомогат'!B72</f>
        <v>249484300</v>
      </c>
      <c r="C74" s="44">
        <f>'[1]вспомогат'!C72</f>
        <v>194100189</v>
      </c>
      <c r="D74" s="44">
        <f>'[1]вспомогат'!D72</f>
        <v>23950418</v>
      </c>
      <c r="E74" s="33">
        <f>'[1]вспомогат'!G72</f>
        <v>225197701.24</v>
      </c>
      <c r="F74" s="38">
        <f>'[1]вспомогат'!H72</f>
        <v>17355434.430000007</v>
      </c>
      <c r="G74" s="39">
        <f>'[1]вспомогат'!I72</f>
        <v>72.4640147407866</v>
      </c>
      <c r="H74" s="35">
        <f>'[1]вспомогат'!J72</f>
        <v>-6594983.569999993</v>
      </c>
      <c r="I74" s="36">
        <f>'[1]вспомогат'!K72</f>
        <v>116.02137143720144</v>
      </c>
      <c r="J74" s="37">
        <f>'[1]вспомогат'!L72</f>
        <v>31097512.24000001</v>
      </c>
    </row>
    <row r="75" spans="1:10" ht="14.25" customHeight="1">
      <c r="A75" s="46" t="s">
        <v>77</v>
      </c>
      <c r="B75" s="44">
        <f>'[1]вспомогат'!B73</f>
        <v>28725474</v>
      </c>
      <c r="C75" s="44">
        <f>'[1]вспомогат'!C73</f>
        <v>20528806</v>
      </c>
      <c r="D75" s="44">
        <f>'[1]вспомогат'!D73</f>
        <v>2793787</v>
      </c>
      <c r="E75" s="33">
        <f>'[1]вспомогат'!G73</f>
        <v>20931931.19</v>
      </c>
      <c r="F75" s="38">
        <f>'[1]вспомогат'!H73</f>
        <v>2125276.570000004</v>
      </c>
      <c r="G75" s="39">
        <f>'[1]вспомогат'!I73</f>
        <v>76.07153193854808</v>
      </c>
      <c r="H75" s="35">
        <f>'[1]вспомогат'!J73</f>
        <v>-668510.429999996</v>
      </c>
      <c r="I75" s="36">
        <f>'[1]вспомогат'!K73</f>
        <v>101.96370500067079</v>
      </c>
      <c r="J75" s="37">
        <f>'[1]вспомогат'!L73</f>
        <v>403125.19000000134</v>
      </c>
    </row>
    <row r="76" spans="1:10" ht="14.25" customHeight="1">
      <c r="A76" s="46" t="s">
        <v>78</v>
      </c>
      <c r="B76" s="44">
        <f>'[1]вспомогат'!B74</f>
        <v>748400000</v>
      </c>
      <c r="C76" s="44">
        <f>'[1]вспомогат'!C74</f>
        <v>554274000</v>
      </c>
      <c r="D76" s="44">
        <f>'[1]вспомогат'!D74</f>
        <v>62935000</v>
      </c>
      <c r="E76" s="33">
        <f>'[1]вспомогат'!G74</f>
        <v>546261453.4599998</v>
      </c>
      <c r="F76" s="38">
        <f>'[1]вспомогат'!H74</f>
        <v>45135757.410000086</v>
      </c>
      <c r="G76" s="39">
        <f>'[1]вспомогат'!I74</f>
        <v>71.71805419877664</v>
      </c>
      <c r="H76" s="35">
        <f>'[1]вспомогат'!J74</f>
        <v>-17799242.589999914</v>
      </c>
      <c r="I76" s="36">
        <f>'[1]вспомогат'!K74</f>
        <v>98.5544069287031</v>
      </c>
      <c r="J76" s="37">
        <f>'[1]вспомогат'!L74</f>
        <v>-8012546.5400002</v>
      </c>
    </row>
    <row r="77" spans="1:10" ht="14.25" customHeight="1">
      <c r="A77" s="46" t="s">
        <v>79</v>
      </c>
      <c r="B77" s="44">
        <f>'[1]вспомогат'!B75</f>
        <v>26670600</v>
      </c>
      <c r="C77" s="44">
        <f>'[1]вспомогат'!C75</f>
        <v>18784833</v>
      </c>
      <c r="D77" s="44">
        <f>'[1]вспомогат'!D75</f>
        <v>3285229</v>
      </c>
      <c r="E77" s="33">
        <f>'[1]вспомогат'!G75</f>
        <v>19595301.4</v>
      </c>
      <c r="F77" s="38">
        <f>'[1]вспомогат'!H75</f>
        <v>2268964.5599999987</v>
      </c>
      <c r="G77" s="39">
        <f>'[1]вспомогат'!I75</f>
        <v>69.0656438257424</v>
      </c>
      <c r="H77" s="35">
        <f>'[1]вспомогат'!J75</f>
        <v>-1016264.4400000013</v>
      </c>
      <c r="I77" s="36">
        <f>'[1]вспомогат'!K75</f>
        <v>104.31448285965597</v>
      </c>
      <c r="J77" s="37">
        <f>'[1]вспомогат'!L75</f>
        <v>810468.3999999985</v>
      </c>
    </row>
    <row r="78" spans="1:10" ht="14.25" customHeight="1">
      <c r="A78" s="46" t="s">
        <v>80</v>
      </c>
      <c r="B78" s="44">
        <f>'[1]вспомогат'!B76</f>
        <v>55160214</v>
      </c>
      <c r="C78" s="44">
        <f>'[1]вспомогат'!C76</f>
        <v>42865119</v>
      </c>
      <c r="D78" s="44">
        <f>'[1]вспомогат'!D76</f>
        <v>5687580</v>
      </c>
      <c r="E78" s="33">
        <f>'[1]вспомогат'!G76</f>
        <v>41787619.79</v>
      </c>
      <c r="F78" s="38">
        <f>'[1]вспомогат'!H76</f>
        <v>5502741.619999997</v>
      </c>
      <c r="G78" s="39">
        <f>'[1]вспомогат'!I76</f>
        <v>96.75014012989702</v>
      </c>
      <c r="H78" s="35">
        <f>'[1]вспомогат'!J76</f>
        <v>-184838.38000000268</v>
      </c>
      <c r="I78" s="36">
        <f>'[1]вспомогат'!K76</f>
        <v>97.48630300081518</v>
      </c>
      <c r="J78" s="37">
        <f>'[1]вспомогат'!L76</f>
        <v>-1077499.210000001</v>
      </c>
    </row>
    <row r="79" spans="1:10" ht="14.25" customHeight="1">
      <c r="A79" s="46" t="s">
        <v>81</v>
      </c>
      <c r="B79" s="44">
        <f>'[1]вспомогат'!B77</f>
        <v>27606433</v>
      </c>
      <c r="C79" s="44">
        <f>'[1]вспомогат'!C77</f>
        <v>22605878</v>
      </c>
      <c r="D79" s="44">
        <f>'[1]вспомогат'!D77</f>
        <v>1968116</v>
      </c>
      <c r="E79" s="33">
        <f>'[1]вспомогат'!G77</f>
        <v>24000525.1</v>
      </c>
      <c r="F79" s="38">
        <f>'[1]вспомогат'!H77</f>
        <v>2015611.8100000024</v>
      </c>
      <c r="G79" s="39">
        <f>'[1]вспомогат'!I77</f>
        <v>102.41326273451375</v>
      </c>
      <c r="H79" s="35">
        <f>'[1]вспомогат'!J77</f>
        <v>47495.810000002384</v>
      </c>
      <c r="I79" s="36">
        <f>'[1]вспомогат'!K77</f>
        <v>106.16940027721995</v>
      </c>
      <c r="J79" s="37">
        <f>'[1]вспомогат'!L77</f>
        <v>1394647.1000000015</v>
      </c>
    </row>
    <row r="80" spans="1:10" ht="14.25" customHeight="1">
      <c r="A80" s="46" t="s">
        <v>82</v>
      </c>
      <c r="B80" s="44">
        <f>'[1]вспомогат'!B78</f>
        <v>55591700</v>
      </c>
      <c r="C80" s="44">
        <f>'[1]вспомогат'!C78</f>
        <v>38419224</v>
      </c>
      <c r="D80" s="44">
        <f>'[1]вспомогат'!D78</f>
        <v>4324950</v>
      </c>
      <c r="E80" s="33">
        <f>'[1]вспомогат'!G78</f>
        <v>40230912.13</v>
      </c>
      <c r="F80" s="38">
        <f>'[1]вспомогат'!H78</f>
        <v>3691511.150000006</v>
      </c>
      <c r="G80" s="39">
        <f>'[1]вспомогат'!I78</f>
        <v>85.35384570919908</v>
      </c>
      <c r="H80" s="35">
        <f>'[1]вспомогат'!J78</f>
        <v>-633438.849999994</v>
      </c>
      <c r="I80" s="36">
        <f>'[1]вспомогат'!K78</f>
        <v>104.71557710275461</v>
      </c>
      <c r="J80" s="37">
        <f>'[1]вспомогат'!L78</f>
        <v>1811688.1300000027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12006251</v>
      </c>
      <c r="D81" s="44">
        <f>'[1]вспомогат'!D79</f>
        <v>1131280</v>
      </c>
      <c r="E81" s="33">
        <f>'[1]вспомогат'!G79</f>
        <v>8321784.72</v>
      </c>
      <c r="F81" s="38">
        <f>'[1]вспомогат'!H79</f>
        <v>486081.8799999999</v>
      </c>
      <c r="G81" s="39">
        <f>'[1]вспомогат'!I79</f>
        <v>42.96742451028922</v>
      </c>
      <c r="H81" s="35">
        <f>'[1]вспомогат'!J79</f>
        <v>-645198.1200000001</v>
      </c>
      <c r="I81" s="36">
        <f>'[1]вспомогат'!K79</f>
        <v>69.31210017181883</v>
      </c>
      <c r="J81" s="37">
        <f>'[1]вспомогат'!L79</f>
        <v>-3684466.2800000003</v>
      </c>
    </row>
    <row r="82" spans="1:10" ht="14.25" customHeight="1">
      <c r="A82" s="46" t="s">
        <v>84</v>
      </c>
      <c r="B82" s="44">
        <f>'[1]вспомогат'!B80</f>
        <v>18060318</v>
      </c>
      <c r="C82" s="44">
        <f>'[1]вспомогат'!C80</f>
        <v>12532533</v>
      </c>
      <c r="D82" s="44">
        <f>'[1]вспомогат'!D80</f>
        <v>1777292</v>
      </c>
      <c r="E82" s="33">
        <f>'[1]вспомогат'!G80</f>
        <v>13253273.67</v>
      </c>
      <c r="F82" s="38">
        <f>'[1]вспомогат'!H80</f>
        <v>846610.8699999973</v>
      </c>
      <c r="G82" s="39">
        <f>'[1]вспомогат'!I80</f>
        <v>47.634877667822586</v>
      </c>
      <c r="H82" s="35">
        <f>'[1]вспомогат'!J80</f>
        <v>-930681.1300000027</v>
      </c>
      <c r="I82" s="36">
        <f>'[1]вспомогат'!K80</f>
        <v>105.75095768748423</v>
      </c>
      <c r="J82" s="37">
        <f>'[1]вспомогат'!L80</f>
        <v>720740.6699999999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23155225</v>
      </c>
      <c r="D83" s="44">
        <f>'[1]вспомогат'!D81</f>
        <v>2730845</v>
      </c>
      <c r="E83" s="33">
        <f>'[1]вспомогат'!G81</f>
        <v>20250624.760000005</v>
      </c>
      <c r="F83" s="38">
        <f>'[1]вспомогат'!H81</f>
        <v>2518241.4600000046</v>
      </c>
      <c r="G83" s="39">
        <f>'[1]вспомогат'!I81</f>
        <v>92.21473426723247</v>
      </c>
      <c r="H83" s="35">
        <f>'[1]вспомогат'!J81</f>
        <v>-212603.53999999538</v>
      </c>
      <c r="I83" s="36">
        <f>'[1]вспомогат'!K81</f>
        <v>87.45596192651985</v>
      </c>
      <c r="J83" s="37">
        <f>'[1]вспомогат'!L81</f>
        <v>-2904600.2399999946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106351628</v>
      </c>
      <c r="D84" s="44">
        <f>'[1]вспомогат'!D82</f>
        <v>12397009</v>
      </c>
      <c r="E84" s="33">
        <f>'[1]вспомогат'!G82</f>
        <v>104714766.27000001</v>
      </c>
      <c r="F84" s="38">
        <f>'[1]вспомогат'!H82</f>
        <v>9376281.149999976</v>
      </c>
      <c r="G84" s="39">
        <f>'[1]вспомогат'!I82</f>
        <v>75.63341407592732</v>
      </c>
      <c r="H84" s="35">
        <f>'[1]вспомогат'!J82</f>
        <v>-3020727.850000024</v>
      </c>
      <c r="I84" s="36">
        <f>'[1]вспомогат'!K82</f>
        <v>98.46089640489566</v>
      </c>
      <c r="J84" s="37">
        <f>'[1]вспомогат'!L82</f>
        <v>-1636861.7299999893</v>
      </c>
    </row>
    <row r="85" spans="1:10" ht="15" customHeight="1">
      <c r="A85" s="47" t="s">
        <v>87</v>
      </c>
      <c r="B85" s="41">
        <f>SUM(B18:B84)</f>
        <v>11833711673</v>
      </c>
      <c r="C85" s="41">
        <f>SUM(C18:C84)</f>
        <v>8783692006</v>
      </c>
      <c r="D85" s="41">
        <f>SUM(D18:D84)</f>
        <v>1047551644</v>
      </c>
      <c r="E85" s="41">
        <f>SUM(E18:E84)</f>
        <v>8913001017.609999</v>
      </c>
      <c r="F85" s="41">
        <f>SUM(F18:F84)</f>
        <v>713463771.0599997</v>
      </c>
      <c r="G85" s="42">
        <f>F85/D85*100</f>
        <v>68.1077420045555</v>
      </c>
      <c r="H85" s="41">
        <f>SUM(H38:H84)</f>
        <v>-305350926.5400004</v>
      </c>
      <c r="I85" s="43">
        <f>E85/C85*100</f>
        <v>101.47214874476096</v>
      </c>
      <c r="J85" s="41">
        <f>SUM(J18:J84)</f>
        <v>129309011.60999852</v>
      </c>
    </row>
    <row r="86" spans="1:10" ht="15.75" customHeight="1">
      <c r="A86" s="48" t="s">
        <v>88</v>
      </c>
      <c r="B86" s="49">
        <f>'[1]вспомогат'!B83</f>
        <v>14479042459</v>
      </c>
      <c r="C86" s="49">
        <f>'[1]вспомогат'!C83</f>
        <v>10850225057</v>
      </c>
      <c r="D86" s="49">
        <f>'[1]вспомогат'!D83</f>
        <v>1226192476</v>
      </c>
      <c r="E86" s="49">
        <f>'[1]вспомогат'!G83</f>
        <v>11143395470.399998</v>
      </c>
      <c r="F86" s="49">
        <f>'[1]вспомогат'!H83</f>
        <v>859198639.6699998</v>
      </c>
      <c r="G86" s="50">
        <f>'[1]вспомогат'!I83</f>
        <v>70.07045439332803</v>
      </c>
      <c r="H86" s="49">
        <f>'[1]вспомогат'!J83</f>
        <v>-366993836.33000034</v>
      </c>
      <c r="I86" s="50">
        <f>'[1]вспомогат'!K83</f>
        <v>102.70197541396489</v>
      </c>
      <c r="J86" s="49">
        <f>'[1]вспомогат'!L83</f>
        <v>293170413.3999988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24.09.2021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2021-09-27T07:48:34Z</dcterms:created>
  <dcterms:modified xsi:type="dcterms:W3CDTF">2021-09-27T07:48:58Z</dcterms:modified>
  <cp:category/>
  <cp:version/>
  <cp:contentType/>
  <cp:contentStatus/>
</cp:coreProperties>
</file>