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<sst xmlns="http://schemas.openxmlformats.org/spreadsheetml/2006/main" count="94" uniqueCount="89">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</sst>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27.09.2021</v>
          </cell>
        </row>
        <row r="6">
          <cell r="G6" t="str">
            <v>Фактично надійшло на 27.09.2021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2234231086.29</v>
          </cell>
          <cell r="H10">
            <v>151885915.05999994</v>
          </cell>
          <cell r="I10">
            <v>85.05084309160605</v>
          </cell>
          <cell r="J10">
            <v>-26696576.940000057</v>
          </cell>
          <cell r="K10">
            <v>108.15994822300115</v>
          </cell>
          <cell r="L10">
            <v>168557865.28999996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294247.33999999997</v>
          </cell>
          <cell r="H11">
            <v>5056.739999999991</v>
          </cell>
          <cell r="I11">
            <v>22.995634379263258</v>
          </cell>
          <cell r="J11">
            <v>-16933.26000000001</v>
          </cell>
          <cell r="K11">
            <v>96.60757108148925</v>
          </cell>
          <cell r="L11">
            <v>-10332.660000000033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92156.45</v>
          </cell>
          <cell r="H12">
            <v>1463.7400000000052</v>
          </cell>
          <cell r="I12">
            <v>59.744489795918575</v>
          </cell>
          <cell r="J12">
            <v>-986.2599999999948</v>
          </cell>
          <cell r="K12">
            <v>553.4921921921922</v>
          </cell>
          <cell r="L12">
            <v>75506.45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403723.76999999996</v>
          </cell>
          <cell r="H13">
            <v>38091.58999999997</v>
          </cell>
          <cell r="I13">
            <v>112.36457227138634</v>
          </cell>
          <cell r="J13">
            <v>4191.589999999967</v>
          </cell>
          <cell r="K13">
            <v>126.71806967984934</v>
          </cell>
          <cell r="L13">
            <v>85123.76999999996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1463297.44</v>
          </cell>
          <cell r="H14">
            <v>13924.59999999986</v>
          </cell>
          <cell r="J14">
            <v>13924.59999999986</v>
          </cell>
          <cell r="K14">
            <v>1463.29744</v>
          </cell>
          <cell r="L14">
            <v>1363297.44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16751978.000000002</v>
          </cell>
          <cell r="H16">
            <v>2366794.9400000013</v>
          </cell>
          <cell r="I16">
            <v>88.40527788257184</v>
          </cell>
          <cell r="J16">
            <v>-310415.05999999866</v>
          </cell>
          <cell r="K16">
            <v>107.50906082060993</v>
          </cell>
          <cell r="L16">
            <v>1170056.0000000019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46782893.70999999</v>
          </cell>
          <cell r="H17">
            <v>3925891.36999999</v>
          </cell>
          <cell r="I17">
            <v>71.4202799548688</v>
          </cell>
          <cell r="J17">
            <v>-1570994.6300000101</v>
          </cell>
          <cell r="K17">
            <v>98.02497900387888</v>
          </cell>
          <cell r="L17">
            <v>-942588.2900000066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21781988.950000003</v>
          </cell>
          <cell r="H18">
            <v>2555387</v>
          </cell>
          <cell r="I18">
            <v>83.77900511187639</v>
          </cell>
          <cell r="J18">
            <v>-494765</v>
          </cell>
          <cell r="K18">
            <v>100.27277389334263</v>
          </cell>
          <cell r="L18">
            <v>59253.95000000298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16336262.579999996</v>
          </cell>
          <cell r="H19">
            <v>1851067.8999999985</v>
          </cell>
          <cell r="I19">
            <v>46.79265672942699</v>
          </cell>
          <cell r="J19">
            <v>-2104826.1000000015</v>
          </cell>
          <cell r="K19">
            <v>89.92970105240718</v>
          </cell>
          <cell r="L19">
            <v>-1829329.4200000037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18764590.97</v>
          </cell>
          <cell r="H20">
            <v>2730008.8699999973</v>
          </cell>
          <cell r="I20">
            <v>96.82667974236374</v>
          </cell>
          <cell r="J20">
            <v>-89471.13000000268</v>
          </cell>
          <cell r="K20">
            <v>125.20687088097782</v>
          </cell>
          <cell r="L20">
            <v>3777720.969999999</v>
          </cell>
        </row>
        <row r="21">
          <cell r="B21">
            <v>23970607</v>
          </cell>
          <cell r="C21">
            <v>17283127</v>
          </cell>
          <cell r="D21">
            <v>2781647</v>
          </cell>
          <cell r="G21">
            <v>18031286.729999997</v>
          </cell>
          <cell r="H21">
            <v>2064239.8599999957</v>
          </cell>
          <cell r="I21">
            <v>74.20926738727077</v>
          </cell>
          <cell r="J21">
            <v>-717407.1400000043</v>
          </cell>
          <cell r="K21">
            <v>104.32884471658397</v>
          </cell>
          <cell r="L21">
            <v>748159.7299999967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31022295.210000005</v>
          </cell>
          <cell r="H22">
            <v>2105571.589999996</v>
          </cell>
          <cell r="I22">
            <v>54.44971556777048</v>
          </cell>
          <cell r="J22">
            <v>-1761430.4100000039</v>
          </cell>
          <cell r="K22">
            <v>95.4593224901987</v>
          </cell>
          <cell r="L22">
            <v>-1475625.7899999954</v>
          </cell>
        </row>
        <row r="23">
          <cell r="B23">
            <v>93615995</v>
          </cell>
          <cell r="C23">
            <v>67352301</v>
          </cell>
          <cell r="D23">
            <v>9753422</v>
          </cell>
          <cell r="G23">
            <v>74384854.00000001</v>
          </cell>
          <cell r="H23">
            <v>9471891.050000004</v>
          </cell>
          <cell r="I23">
            <v>97.113516158739</v>
          </cell>
          <cell r="J23">
            <v>-281530.94999999553</v>
          </cell>
          <cell r="K23">
            <v>110.44144430937854</v>
          </cell>
          <cell r="L23">
            <v>7032553.000000015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21997928.219999995</v>
          </cell>
          <cell r="H24">
            <v>2828266.129999995</v>
          </cell>
          <cell r="I24">
            <v>51.8187271894466</v>
          </cell>
          <cell r="J24">
            <v>-2629733.870000005</v>
          </cell>
          <cell r="K24">
            <v>92.49637903540315</v>
          </cell>
          <cell r="L24">
            <v>-1784546.780000005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26513599.82</v>
          </cell>
          <cell r="H25">
            <v>2958809.3200000003</v>
          </cell>
          <cell r="I25">
            <v>101.04360351745925</v>
          </cell>
          <cell r="J25">
            <v>30559.320000000298</v>
          </cell>
          <cell r="K25">
            <v>105.55673306176834</v>
          </cell>
          <cell r="L25">
            <v>1395732.8200000003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8927518.879999997</v>
          </cell>
          <cell r="H26">
            <v>737788.3299999982</v>
          </cell>
          <cell r="I26">
            <v>15.049760664631407</v>
          </cell>
          <cell r="J26">
            <v>-4164537.670000002</v>
          </cell>
          <cell r="K26">
            <v>68.34963918893206</v>
          </cell>
          <cell r="L26">
            <v>-4134026.120000003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22654670.130000006</v>
          </cell>
          <cell r="H27">
            <v>2725196.430000007</v>
          </cell>
          <cell r="I27">
            <v>100.05145137574623</v>
          </cell>
          <cell r="J27">
            <v>1401.4300000071526</v>
          </cell>
          <cell r="K27">
            <v>113.98035368686661</v>
          </cell>
          <cell r="L27">
            <v>2778727.1300000064</v>
          </cell>
        </row>
        <row r="28">
          <cell r="B28">
            <v>12084269</v>
          </cell>
          <cell r="C28">
            <v>7964012</v>
          </cell>
          <cell r="D28">
            <v>705667</v>
          </cell>
          <cell r="G28">
            <v>8873995.059999997</v>
          </cell>
          <cell r="H28">
            <v>946531.0399999982</v>
          </cell>
          <cell r="I28">
            <v>134.13281902086936</v>
          </cell>
          <cell r="J28">
            <v>240864.03999999817</v>
          </cell>
          <cell r="K28">
            <v>111.42618896104119</v>
          </cell>
          <cell r="L28">
            <v>909983.0599999968</v>
          </cell>
        </row>
        <row r="29">
          <cell r="B29">
            <v>72379215</v>
          </cell>
          <cell r="C29">
            <v>55364905</v>
          </cell>
          <cell r="D29">
            <v>6741610</v>
          </cell>
          <cell r="G29">
            <v>55921415.31</v>
          </cell>
          <cell r="H29">
            <v>4704664.779999986</v>
          </cell>
          <cell r="I29">
            <v>69.78547824629408</v>
          </cell>
          <cell r="J29">
            <v>-2036945.2200000137</v>
          </cell>
          <cell r="K29">
            <v>101.00516800308787</v>
          </cell>
          <cell r="L29">
            <v>556510.3100000024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71372689.04999998</v>
          </cell>
          <cell r="H30">
            <v>6136893.209999993</v>
          </cell>
          <cell r="I30">
            <v>86.43044108600314</v>
          </cell>
          <cell r="J30">
            <v>-963490.7900000066</v>
          </cell>
          <cell r="K30">
            <v>100.2798387034908</v>
          </cell>
          <cell r="L30">
            <v>199171.04999998212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28578153.110000003</v>
          </cell>
          <cell r="H31">
            <v>2980935.969999999</v>
          </cell>
          <cell r="I31">
            <v>70.5721526389367</v>
          </cell>
          <cell r="J31">
            <v>-1243019.0300000012</v>
          </cell>
          <cell r="K31">
            <v>99.16044092815036</v>
          </cell>
          <cell r="L31">
            <v>-241961.88999999687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61360687.07999999</v>
          </cell>
          <cell r="H32">
            <v>6768754.889999986</v>
          </cell>
          <cell r="I32">
            <v>93.08224772408462</v>
          </cell>
          <cell r="J32">
            <v>-503045.1100000143</v>
          </cell>
          <cell r="K32">
            <v>110.1502835871309</v>
          </cell>
          <cell r="L32">
            <v>5654351.079999991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75406866.48</v>
          </cell>
          <cell r="H33">
            <v>6888369.510000005</v>
          </cell>
          <cell r="I33">
            <v>73.69581043390258</v>
          </cell>
          <cell r="J33">
            <v>-2458660.4899999946</v>
          </cell>
          <cell r="K33">
            <v>91.90529069104902</v>
          </cell>
          <cell r="L33">
            <v>-6641583.519999996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16582009.139999999</v>
          </cell>
          <cell r="H34">
            <v>2683171.030000001</v>
          </cell>
          <cell r="I34">
            <v>115.02668123092572</v>
          </cell>
          <cell r="J34">
            <v>350520.0300000012</v>
          </cell>
          <cell r="K34">
            <v>106.1611673138</v>
          </cell>
          <cell r="L34">
            <v>962353.1399999987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71582536.13999999</v>
          </cell>
          <cell r="H35">
            <v>7181522.109999977</v>
          </cell>
          <cell r="I35">
            <v>75.69305981677917</v>
          </cell>
          <cell r="J35">
            <v>-2306166.890000023</v>
          </cell>
          <cell r="K35">
            <v>97.77468726799309</v>
          </cell>
          <cell r="L35">
            <v>-1629189.8600000143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19521055.499999993</v>
          </cell>
          <cell r="H36">
            <v>2007418.3099999912</v>
          </cell>
          <cell r="I36">
            <v>77.00155850592068</v>
          </cell>
          <cell r="J36">
            <v>-599565.6900000088</v>
          </cell>
          <cell r="K36">
            <v>109.92613385745138</v>
          </cell>
          <cell r="L36">
            <v>1762716.4999999925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10445051.41</v>
          </cell>
          <cell r="H37">
            <v>657093.3100000024</v>
          </cell>
          <cell r="I37">
            <v>77.41438619227172</v>
          </cell>
          <cell r="J37">
            <v>-191706.68999999762</v>
          </cell>
          <cell r="K37">
            <v>109.73306379089362</v>
          </cell>
          <cell r="L37">
            <v>926451.4100000001</v>
          </cell>
        </row>
        <row r="38">
          <cell r="B38">
            <v>15119196</v>
          </cell>
          <cell r="C38">
            <v>10712201</v>
          </cell>
          <cell r="D38">
            <v>908488</v>
          </cell>
          <cell r="G38">
            <v>12089276.479999999</v>
          </cell>
          <cell r="H38">
            <v>1043141.8100000005</v>
          </cell>
          <cell r="I38">
            <v>114.82174888385983</v>
          </cell>
          <cell r="J38">
            <v>134653.81000000052</v>
          </cell>
          <cell r="K38">
            <v>112.85520576023545</v>
          </cell>
          <cell r="L38">
            <v>1377075.4799999986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15375392.89</v>
          </cell>
          <cell r="H39">
            <v>2035750.7700000014</v>
          </cell>
          <cell r="I39">
            <v>82.07828509568579</v>
          </cell>
          <cell r="J39">
            <v>-444504.2299999986</v>
          </cell>
          <cell r="K39">
            <v>113.66273929738338</v>
          </cell>
          <cell r="L39">
            <v>1848186.8900000006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16636807.160000002</v>
          </cell>
          <cell r="H40">
            <v>1935801.1600000001</v>
          </cell>
          <cell r="I40">
            <v>96.37852171228853</v>
          </cell>
          <cell r="J40">
            <v>-72738.83999999985</v>
          </cell>
          <cell r="K40">
            <v>115.33874891675855</v>
          </cell>
          <cell r="L40">
            <v>2212507.160000002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10845157.410000002</v>
          </cell>
          <cell r="H41">
            <v>1796121.4800000023</v>
          </cell>
          <cell r="I41">
            <v>110.83748719531023</v>
          </cell>
          <cell r="J41">
            <v>175621.4800000023</v>
          </cell>
          <cell r="K41">
            <v>111.55006684164022</v>
          </cell>
          <cell r="L41">
            <v>1122924.410000002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44570599.370000005</v>
          </cell>
          <cell r="H42">
            <v>4237846.000000007</v>
          </cell>
          <cell r="I42">
            <v>75.4259728933623</v>
          </cell>
          <cell r="J42">
            <v>-1380703.9999999925</v>
          </cell>
          <cell r="K42">
            <v>98.88900434289285</v>
          </cell>
          <cell r="L42">
            <v>-500740.62999999523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64189189.45</v>
          </cell>
          <cell r="H43">
            <v>4062776.5300000235</v>
          </cell>
          <cell r="I43">
            <v>71.8603630182663</v>
          </cell>
          <cell r="J43">
            <v>-1590933.4699999765</v>
          </cell>
          <cell r="K43">
            <v>123.39633575346227</v>
          </cell>
          <cell r="L43">
            <v>12170473.450000003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91011315.21</v>
          </cell>
          <cell r="H44">
            <v>9643114.789999992</v>
          </cell>
          <cell r="I44">
            <v>97.65669053790535</v>
          </cell>
          <cell r="J44">
            <v>-231390.21000000834</v>
          </cell>
          <cell r="K44">
            <v>100.45956658013611</v>
          </cell>
          <cell r="L44">
            <v>416344.20999999344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14718013.920000004</v>
          </cell>
          <cell r="H45">
            <v>2083173.580000002</v>
          </cell>
          <cell r="I45">
            <v>88.36742088741842</v>
          </cell>
          <cell r="J45">
            <v>-274226.41999999806</v>
          </cell>
          <cell r="K45">
            <v>111.9570598908089</v>
          </cell>
          <cell r="L45">
            <v>1571889.9200000037</v>
          </cell>
        </row>
        <row r="46">
          <cell r="B46">
            <v>20127100</v>
          </cell>
          <cell r="C46">
            <v>13265200</v>
          </cell>
          <cell r="D46">
            <v>1104340</v>
          </cell>
          <cell r="G46">
            <v>12372886.219999997</v>
          </cell>
          <cell r="H46">
            <v>1767549.2799999956</v>
          </cell>
          <cell r="I46">
            <v>160.05480920730895</v>
          </cell>
          <cell r="J46">
            <v>663209.2799999956</v>
          </cell>
          <cell r="K46">
            <v>93.27327307541535</v>
          </cell>
          <cell r="L46">
            <v>-892313.780000003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52307987.93000001</v>
          </cell>
          <cell r="H47">
            <v>5910992.120000005</v>
          </cell>
          <cell r="I47">
            <v>84.00826582177923</v>
          </cell>
          <cell r="J47">
            <v>-1125210.8799999952</v>
          </cell>
          <cell r="K47">
            <v>96.84188865868437</v>
          </cell>
          <cell r="L47">
            <v>-1705816.0699999928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20567250.910000004</v>
          </cell>
          <cell r="H48">
            <v>2166218.250000011</v>
          </cell>
          <cell r="I48">
            <v>74.59095322867817</v>
          </cell>
          <cell r="J48">
            <v>-737911.7499999888</v>
          </cell>
          <cell r="K48">
            <v>96.49115990933406</v>
          </cell>
          <cell r="L48">
            <v>-747915.0899999961</v>
          </cell>
        </row>
        <row r="49">
          <cell r="B49">
            <v>19846230</v>
          </cell>
          <cell r="C49">
            <v>14461645</v>
          </cell>
          <cell r="D49">
            <v>2592850</v>
          </cell>
          <cell r="G49">
            <v>14755049.78</v>
          </cell>
          <cell r="H49">
            <v>1433933.4800000004</v>
          </cell>
          <cell r="I49">
            <v>55.303371965212044</v>
          </cell>
          <cell r="J49">
            <v>-1158916.5199999996</v>
          </cell>
          <cell r="K49">
            <v>102.02884789385993</v>
          </cell>
          <cell r="L49">
            <v>293404.77999999933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29141479.369999994</v>
          </cell>
          <cell r="H50">
            <v>2960796.7799999937</v>
          </cell>
          <cell r="I50">
            <v>67.4565490542561</v>
          </cell>
          <cell r="J50">
            <v>-1428394.2200000063</v>
          </cell>
          <cell r="K50">
            <v>113.5179602473584</v>
          </cell>
          <cell r="L50">
            <v>3470229.3699999936</v>
          </cell>
        </row>
        <row r="51">
          <cell r="B51">
            <v>27882726</v>
          </cell>
          <cell r="C51">
            <v>21326524</v>
          </cell>
          <cell r="D51">
            <v>3435631</v>
          </cell>
          <cell r="G51">
            <v>22495903.540000003</v>
          </cell>
          <cell r="H51">
            <v>3229748.8599999994</v>
          </cell>
          <cell r="I51">
            <v>94.00744317419418</v>
          </cell>
          <cell r="J51">
            <v>-205882.1400000006</v>
          </cell>
          <cell r="K51">
            <v>105.48321676800214</v>
          </cell>
          <cell r="L51">
            <v>1169379.5400000028</v>
          </cell>
        </row>
        <row r="52">
          <cell r="B52">
            <v>540809400</v>
          </cell>
          <cell r="C52">
            <v>405771526</v>
          </cell>
          <cell r="D52">
            <v>92606906</v>
          </cell>
          <cell r="G52">
            <v>416271813.0200001</v>
          </cell>
          <cell r="H52">
            <v>33170785.169999897</v>
          </cell>
          <cell r="I52">
            <v>35.81891092441842</v>
          </cell>
          <cell r="J52">
            <v>-59436120.8300001</v>
          </cell>
          <cell r="K52">
            <v>102.58773382240727</v>
          </cell>
          <cell r="L52">
            <v>10500287.0200001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42062988.46000001</v>
          </cell>
          <cell r="H53">
            <v>4393463.20000001</v>
          </cell>
          <cell r="I53">
            <v>93.26569152414018</v>
          </cell>
          <cell r="J53">
            <v>-317232.79999998957</v>
          </cell>
          <cell r="K53">
            <v>108.05031576013559</v>
          </cell>
          <cell r="L53">
            <v>3133913.4600000083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9420829.840000002</v>
          </cell>
          <cell r="H54">
            <v>817890.6900000013</v>
          </cell>
          <cell r="I54">
            <v>63.68436752504122</v>
          </cell>
          <cell r="J54">
            <v>-466397.30999999866</v>
          </cell>
          <cell r="K54">
            <v>102.01986786450401</v>
          </cell>
          <cell r="L54">
            <v>186520.8400000017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176336305.88</v>
          </cell>
          <cell r="H55">
            <v>17097238.090000004</v>
          </cell>
          <cell r="I55">
            <v>79.5873473753369</v>
          </cell>
          <cell r="J55">
            <v>-4385118.909999996</v>
          </cell>
          <cell r="K55">
            <v>90.31364201339743</v>
          </cell>
          <cell r="L55">
            <v>-18912498.120000005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42785664.41999999</v>
          </cell>
          <cell r="H56">
            <v>4461090.829999998</v>
          </cell>
          <cell r="I56">
            <v>84.81278979727281</v>
          </cell>
          <cell r="J56">
            <v>-798836.1700000018</v>
          </cell>
          <cell r="K56">
            <v>102.82730049950915</v>
          </cell>
          <cell r="L56">
            <v>1176418.419999987</v>
          </cell>
        </row>
        <row r="57">
          <cell r="B57">
            <v>13710331</v>
          </cell>
          <cell r="C57">
            <v>9239172</v>
          </cell>
          <cell r="D57">
            <v>2001552</v>
          </cell>
          <cell r="G57">
            <v>10506548.339999998</v>
          </cell>
          <cell r="H57">
            <v>1470321.0799999982</v>
          </cell>
          <cell r="I57">
            <v>73.45904977737267</v>
          </cell>
          <cell r="J57">
            <v>-531230.9200000018</v>
          </cell>
          <cell r="K57">
            <v>113.71742337949762</v>
          </cell>
          <cell r="L57">
            <v>1267376.339999998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17138886.34</v>
          </cell>
          <cell r="H58">
            <v>1864742.8599999994</v>
          </cell>
          <cell r="I58">
            <v>75.08013786050479</v>
          </cell>
          <cell r="J58">
            <v>-618927.1400000006</v>
          </cell>
          <cell r="K58">
            <v>109.9612950869001</v>
          </cell>
          <cell r="L58">
            <v>1552596.3399999999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17585723.01</v>
          </cell>
          <cell r="H59">
            <v>1556956.6500000022</v>
          </cell>
          <cell r="I59">
            <v>55.199484152308095</v>
          </cell>
          <cell r="J59">
            <v>-1263643.3499999978</v>
          </cell>
          <cell r="K59">
            <v>97.53352114535197</v>
          </cell>
          <cell r="L59">
            <v>-444716.98999999836</v>
          </cell>
        </row>
        <row r="60">
          <cell r="B60">
            <v>73468400</v>
          </cell>
          <cell r="C60">
            <v>54028382</v>
          </cell>
          <cell r="D60">
            <v>8137166</v>
          </cell>
          <cell r="G60">
            <v>56641469.59999999</v>
          </cell>
          <cell r="H60">
            <v>5219280.9499999955</v>
          </cell>
          <cell r="I60">
            <v>64.14126183489431</v>
          </cell>
          <cell r="J60">
            <v>-2917885.0500000045</v>
          </cell>
          <cell r="K60">
            <v>104.83650907776581</v>
          </cell>
          <cell r="L60">
            <v>2613087.5999999866</v>
          </cell>
        </row>
        <row r="61">
          <cell r="B61">
            <v>18168500</v>
          </cell>
          <cell r="C61">
            <v>12499102</v>
          </cell>
          <cell r="D61">
            <v>1885434</v>
          </cell>
          <cell r="G61">
            <v>12443259.530000003</v>
          </cell>
          <cell r="H61">
            <v>1228911.7500000019</v>
          </cell>
          <cell r="I61">
            <v>65.17925050677998</v>
          </cell>
          <cell r="J61">
            <v>-656522.2499999981</v>
          </cell>
          <cell r="K61">
            <v>99.55322814390988</v>
          </cell>
          <cell r="L61">
            <v>-55842.469999996945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14637711.810000002</v>
          </cell>
          <cell r="H62">
            <v>1605489.2200000081</v>
          </cell>
          <cell r="I62">
            <v>108.06004961843934</v>
          </cell>
          <cell r="J62">
            <v>119751.22000000812</v>
          </cell>
          <cell r="K62">
            <v>105.6386959173788</v>
          </cell>
          <cell r="L62">
            <v>781319.8100000024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23586477.659999996</v>
          </cell>
          <cell r="H63">
            <v>4952704.259999998</v>
          </cell>
          <cell r="I63">
            <v>75.81729680577793</v>
          </cell>
          <cell r="J63">
            <v>-1579715.740000002</v>
          </cell>
          <cell r="K63">
            <v>99.56599653261028</v>
          </cell>
          <cell r="L63">
            <v>-102812.34000000358</v>
          </cell>
        </row>
        <row r="64">
          <cell r="B64">
            <v>117334125</v>
          </cell>
          <cell r="C64">
            <v>81976612</v>
          </cell>
          <cell r="D64">
            <v>9081017</v>
          </cell>
          <cell r="G64">
            <v>82880020.38000001</v>
          </cell>
          <cell r="H64">
            <v>6833829.520000011</v>
          </cell>
          <cell r="I64">
            <v>75.25401086684465</v>
          </cell>
          <cell r="J64">
            <v>-2247187.4799999893</v>
          </cell>
          <cell r="K64">
            <v>101.10203185757423</v>
          </cell>
          <cell r="L64">
            <v>903408.3800000101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69745376.98</v>
          </cell>
          <cell r="H65">
            <v>6478188.640000001</v>
          </cell>
          <cell r="I65">
            <v>86.92516924285793</v>
          </cell>
          <cell r="J65">
            <v>-974415.3599999994</v>
          </cell>
          <cell r="K65">
            <v>100.14063545892895</v>
          </cell>
          <cell r="L65">
            <v>97948.98000000417</v>
          </cell>
        </row>
        <row r="66">
          <cell r="B66">
            <v>64364842</v>
          </cell>
          <cell r="C66">
            <v>49663850</v>
          </cell>
          <cell r="D66">
            <v>7843474</v>
          </cell>
          <cell r="G66">
            <v>49281057.63</v>
          </cell>
          <cell r="H66">
            <v>3139091.5000000075</v>
          </cell>
          <cell r="I66">
            <v>40.021698293383864</v>
          </cell>
          <cell r="J66">
            <v>-4704382.499999993</v>
          </cell>
          <cell r="K66">
            <v>99.22923339612213</v>
          </cell>
          <cell r="L66">
            <v>-382792.3699999973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685660238.6899998</v>
          </cell>
          <cell r="H67">
            <v>63376021.20999992</v>
          </cell>
          <cell r="I67">
            <v>73.45820289810446</v>
          </cell>
          <cell r="J67">
            <v>-22898919.79000008</v>
          </cell>
          <cell r="K67">
            <v>98.96238106442685</v>
          </cell>
          <cell r="L67">
            <v>-7189136.310000181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4940060559.34</v>
          </cell>
          <cell r="H68">
            <v>389958693.88000107</v>
          </cell>
          <cell r="I68">
            <v>78.24996365606522</v>
          </cell>
          <cell r="J68">
            <v>-108391306.11999893</v>
          </cell>
          <cell r="K68">
            <v>102.82581352829756</v>
          </cell>
          <cell r="L68">
            <v>135760559.34000015</v>
          </cell>
        </row>
        <row r="69">
          <cell r="B69">
            <v>24094059</v>
          </cell>
          <cell r="C69">
            <v>17258114</v>
          </cell>
          <cell r="D69">
            <v>3023315</v>
          </cell>
          <cell r="G69">
            <v>21951078.640000004</v>
          </cell>
          <cell r="H69">
            <v>4583997.220000006</v>
          </cell>
          <cell r="I69">
            <v>151.6215551472475</v>
          </cell>
          <cell r="J69">
            <v>1560682.2200000063</v>
          </cell>
          <cell r="K69">
            <v>127.19280125279045</v>
          </cell>
          <cell r="L69">
            <v>4692964.640000004</v>
          </cell>
        </row>
        <row r="70">
          <cell r="B70">
            <v>26260500</v>
          </cell>
          <cell r="C70">
            <v>20580916</v>
          </cell>
          <cell r="D70">
            <v>2469564</v>
          </cell>
          <cell r="G70">
            <v>21714441.62</v>
          </cell>
          <cell r="H70">
            <v>1952318.700000003</v>
          </cell>
          <cell r="I70">
            <v>79.05519759763274</v>
          </cell>
          <cell r="J70">
            <v>-517245.299999997</v>
          </cell>
          <cell r="K70">
            <v>105.50765388673665</v>
          </cell>
          <cell r="L70">
            <v>1133525.620000001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29548135.579999994</v>
          </cell>
          <cell r="H71">
            <v>2871108.899999995</v>
          </cell>
          <cell r="I71">
            <v>102.92177417360087</v>
          </cell>
          <cell r="J71">
            <v>81505.89999999478</v>
          </cell>
          <cell r="K71">
            <v>109.72224402571098</v>
          </cell>
          <cell r="L71">
            <v>2618194.5799999945</v>
          </cell>
        </row>
        <row r="72">
          <cell r="B72">
            <v>249484300</v>
          </cell>
          <cell r="C72">
            <v>194100189</v>
          </cell>
          <cell r="D72">
            <v>23950418</v>
          </cell>
          <cell r="G72">
            <v>225857651.37</v>
          </cell>
          <cell r="H72">
            <v>18015384.560000002</v>
          </cell>
          <cell r="I72">
            <v>75.21949955111432</v>
          </cell>
          <cell r="J72">
            <v>-5935033.439999998</v>
          </cell>
          <cell r="K72">
            <v>116.36137632508951</v>
          </cell>
          <cell r="L72">
            <v>31757462.370000005</v>
          </cell>
        </row>
        <row r="73">
          <cell r="B73">
            <v>28725474</v>
          </cell>
          <cell r="C73">
            <v>20528806</v>
          </cell>
          <cell r="D73">
            <v>2793787</v>
          </cell>
          <cell r="G73">
            <v>21226249.27</v>
          </cell>
          <cell r="H73">
            <v>2419594.6500000022</v>
          </cell>
          <cell r="I73">
            <v>86.60626776486548</v>
          </cell>
          <cell r="J73">
            <v>-374192.34999999776</v>
          </cell>
          <cell r="K73">
            <v>103.39738838196435</v>
          </cell>
          <cell r="L73">
            <v>697443.2699999996</v>
          </cell>
        </row>
        <row r="74">
          <cell r="B74">
            <v>748400000</v>
          </cell>
          <cell r="C74">
            <v>550274000</v>
          </cell>
          <cell r="D74">
            <v>58935000</v>
          </cell>
          <cell r="G74">
            <v>548294604.3499998</v>
          </cell>
          <cell r="H74">
            <v>47168908.30000007</v>
          </cell>
          <cell r="I74">
            <v>80.03547688131005</v>
          </cell>
          <cell r="J74">
            <v>-11766091.699999928</v>
          </cell>
          <cell r="K74">
            <v>99.64028908325666</v>
          </cell>
          <cell r="L74">
            <v>-1979395.6500002146</v>
          </cell>
        </row>
        <row r="75">
          <cell r="B75">
            <v>27149890</v>
          </cell>
          <cell r="C75">
            <v>19264123</v>
          </cell>
          <cell r="D75">
            <v>3764519</v>
          </cell>
          <cell r="G75">
            <v>19895351.959999997</v>
          </cell>
          <cell r="H75">
            <v>2569015.1199999973</v>
          </cell>
          <cell r="I75">
            <v>68.24285174281222</v>
          </cell>
          <cell r="J75">
            <v>-1195503.8800000027</v>
          </cell>
          <cell r="K75">
            <v>103.27670748364717</v>
          </cell>
          <cell r="L75">
            <v>631228.9599999972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42675037.74</v>
          </cell>
          <cell r="H76">
            <v>6390159.57</v>
          </cell>
          <cell r="I76">
            <v>112.35287362990938</v>
          </cell>
          <cell r="J76">
            <v>702579.5700000003</v>
          </cell>
          <cell r="K76">
            <v>99.55655958869495</v>
          </cell>
          <cell r="L76">
            <v>-190081.2599999979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24067354.380000003</v>
          </cell>
          <cell r="H77">
            <v>2082441.0900000036</v>
          </cell>
          <cell r="I77">
            <v>105.80885933552715</v>
          </cell>
          <cell r="J77">
            <v>114325.09000000358</v>
          </cell>
          <cell r="K77">
            <v>106.46502816656802</v>
          </cell>
          <cell r="L77">
            <v>1461476.3800000027</v>
          </cell>
        </row>
        <row r="78">
          <cell r="B78">
            <v>57991700</v>
          </cell>
          <cell r="C78">
            <v>40819224</v>
          </cell>
          <cell r="D78">
            <v>6724950</v>
          </cell>
          <cell r="G78">
            <v>40780146.6</v>
          </cell>
          <cell r="H78">
            <v>4240745.620000005</v>
          </cell>
          <cell r="I78">
            <v>63.059883270507655</v>
          </cell>
          <cell r="J78">
            <v>-2484204.379999995</v>
          </cell>
          <cell r="K78">
            <v>99.90426716588243</v>
          </cell>
          <cell r="L78">
            <v>-39077.39999999851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8462591.740000002</v>
          </cell>
          <cell r="H79">
            <v>626888.9000000022</v>
          </cell>
          <cell r="I79">
            <v>55.41412382434076</v>
          </cell>
          <cell r="J79">
            <v>-504391.09999999776</v>
          </cell>
          <cell r="K79">
            <v>70.48488108402866</v>
          </cell>
          <cell r="L79">
            <v>-3543659.259999998</v>
          </cell>
        </row>
        <row r="80">
          <cell r="B80">
            <v>18576318</v>
          </cell>
          <cell r="C80">
            <v>13048533</v>
          </cell>
          <cell r="D80">
            <v>2293292</v>
          </cell>
          <cell r="G80">
            <v>13312543.830000002</v>
          </cell>
          <cell r="H80">
            <v>905881.0299999993</v>
          </cell>
          <cell r="I80">
            <v>39.501338250863796</v>
          </cell>
          <cell r="J80">
            <v>-1387410.9700000007</v>
          </cell>
          <cell r="K80">
            <v>102.02329894096142</v>
          </cell>
          <cell r="L80">
            <v>264010.83000000194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20718028.350000005</v>
          </cell>
          <cell r="H81">
            <v>2985645.0500000045</v>
          </cell>
          <cell r="I81">
            <v>109.33044716928293</v>
          </cell>
          <cell r="J81">
            <v>254800.05000000447</v>
          </cell>
          <cell r="K81">
            <v>89.47452831920228</v>
          </cell>
          <cell r="L81">
            <v>-2437196.649999995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107258253.03</v>
          </cell>
          <cell r="H82">
            <v>11919767.909999967</v>
          </cell>
          <cell r="I82">
            <v>96.15035296013713</v>
          </cell>
          <cell r="J82">
            <v>-477241.0900000334</v>
          </cell>
          <cell r="K82">
            <v>100.85247875095997</v>
          </cell>
          <cell r="L82">
            <v>906625.0300000012</v>
          </cell>
        </row>
        <row r="83">
          <cell r="B83">
            <v>14484600897</v>
          </cell>
          <cell r="C83">
            <v>10846090408</v>
          </cell>
          <cell r="D83">
            <v>1222057827</v>
          </cell>
          <cell r="G83">
            <v>11214081070.42</v>
          </cell>
          <cell r="H83">
            <v>929884239.690001</v>
          </cell>
          <cell r="I83">
            <v>76.09167251706502</v>
          </cell>
          <cell r="J83">
            <v>-292173587.30999917</v>
          </cell>
          <cell r="K83">
            <v>103.39284155467277</v>
          </cell>
          <cell r="L83">
            <v>367990662.4199997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2234231086.29</v>
      </c>
      <c r="F10" s="33">
        <f>'[1]вспомогат'!H10</f>
        <v>151885915.05999994</v>
      </c>
      <c r="G10" s="34">
        <f>'[1]вспомогат'!I10</f>
        <v>85.05084309160605</v>
      </c>
      <c r="H10" s="35">
        <f>'[1]вспомогат'!J10</f>
        <v>-26696576.940000057</v>
      </c>
      <c r="I10" s="36">
        <f>'[1]вспомогат'!K10</f>
        <v>108.15994822300115</v>
      </c>
      <c r="J10" s="37">
        <f>'[1]вспомогат'!L10</f>
        <v>168557865.28999996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294247.33999999997</v>
      </c>
      <c r="F12" s="38">
        <f>'[1]вспомогат'!H11</f>
        <v>5056.739999999991</v>
      </c>
      <c r="G12" s="39">
        <f>'[1]вспомогат'!I11</f>
        <v>22.995634379263258</v>
      </c>
      <c r="H12" s="35">
        <f>'[1]вспомогат'!J11</f>
        <v>-16933.26000000001</v>
      </c>
      <c r="I12" s="36">
        <f>'[1]вспомогат'!K11</f>
        <v>96.60757108148925</v>
      </c>
      <c r="J12" s="37">
        <f>'[1]вспомогат'!L11</f>
        <v>-10332.660000000033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92156.45</v>
      </c>
      <c r="F13" s="38">
        <f>'[1]вспомогат'!H12</f>
        <v>1463.7400000000052</v>
      </c>
      <c r="G13" s="39">
        <f>'[1]вспомогат'!I12</f>
        <v>59.744489795918575</v>
      </c>
      <c r="H13" s="35">
        <f>'[1]вспомогат'!J12</f>
        <v>-986.2599999999948</v>
      </c>
      <c r="I13" s="36">
        <f>'[1]вспомогат'!K12</f>
        <v>553.4921921921922</v>
      </c>
      <c r="J13" s="37">
        <f>'[1]вспомогат'!L12</f>
        <v>75506.45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403723.76999999996</v>
      </c>
      <c r="F14" s="38">
        <f>'[1]вспомогат'!H13</f>
        <v>38091.58999999997</v>
      </c>
      <c r="G14" s="39">
        <f>'[1]вспомогат'!I13</f>
        <v>112.36457227138634</v>
      </c>
      <c r="H14" s="35">
        <f>'[1]вспомогат'!J13</f>
        <v>4191.589999999967</v>
      </c>
      <c r="I14" s="36">
        <f>'[1]вспомогат'!K13</f>
        <v>126.71806967984934</v>
      </c>
      <c r="J14" s="37">
        <f>'[1]вспомогат'!L13</f>
        <v>85123.76999999996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1463297.44</v>
      </c>
      <c r="F15" s="38">
        <f>'[1]вспомогат'!H14</f>
        <v>13924.59999999986</v>
      </c>
      <c r="G15" s="39">
        <f>'[1]вспомогат'!I14</f>
        <v>0</v>
      </c>
      <c r="H15" s="35">
        <f>'[1]вспомогат'!J14</f>
        <v>13924.59999999986</v>
      </c>
      <c r="I15" s="36">
        <f>'[1]вспомогат'!K14</f>
        <v>1463.29744</v>
      </c>
      <c r="J15" s="37">
        <f>'[1]вспомогат'!L14</f>
        <v>1363297.44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2372949.62</v>
      </c>
      <c r="F17" s="41">
        <f>SUM(F12:F16)</f>
        <v>58536.66999999982</v>
      </c>
      <c r="G17" s="42">
        <f>F17/D17*100</f>
        <v>100.33711004456603</v>
      </c>
      <c r="H17" s="41">
        <f>SUM(H12:H16)</f>
        <v>196.66999999982363</v>
      </c>
      <c r="I17" s="43">
        <f>E17/C17*100</f>
        <v>275.97892839282184</v>
      </c>
      <c r="J17" s="41">
        <f>SUM(J12:J16)</f>
        <v>1513119.6199999999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16751978.000000002</v>
      </c>
      <c r="F18" s="38">
        <f>'[1]вспомогат'!H16</f>
        <v>2366794.9400000013</v>
      </c>
      <c r="G18" s="39">
        <f>'[1]вспомогат'!I16</f>
        <v>88.40527788257184</v>
      </c>
      <c r="H18" s="35">
        <f>'[1]вспомогат'!J16</f>
        <v>-310415.05999999866</v>
      </c>
      <c r="I18" s="36">
        <f>'[1]вспомогат'!K16</f>
        <v>107.50906082060993</v>
      </c>
      <c r="J18" s="37">
        <f>'[1]вспомогат'!L16</f>
        <v>1170056.0000000019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46782893.70999999</v>
      </c>
      <c r="F19" s="38">
        <f>'[1]вспомогат'!H17</f>
        <v>3925891.36999999</v>
      </c>
      <c r="G19" s="39">
        <f>'[1]вспомогат'!I17</f>
        <v>71.4202799548688</v>
      </c>
      <c r="H19" s="35">
        <f>'[1]вспомогат'!J17</f>
        <v>-1570994.6300000101</v>
      </c>
      <c r="I19" s="36">
        <f>'[1]вспомогат'!K17</f>
        <v>98.02497900387888</v>
      </c>
      <c r="J19" s="37">
        <f>'[1]вспомогат'!L17</f>
        <v>-942588.2900000066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21781988.950000003</v>
      </c>
      <c r="F20" s="38">
        <f>'[1]вспомогат'!H18</f>
        <v>2555387</v>
      </c>
      <c r="G20" s="39">
        <f>'[1]вспомогат'!I18</f>
        <v>83.77900511187639</v>
      </c>
      <c r="H20" s="35">
        <f>'[1]вспомогат'!J18</f>
        <v>-494765</v>
      </c>
      <c r="I20" s="36">
        <f>'[1]вспомогат'!K18</f>
        <v>100.27277389334263</v>
      </c>
      <c r="J20" s="37">
        <f>'[1]вспомогат'!L18</f>
        <v>59253.95000000298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18165592</v>
      </c>
      <c r="D21" s="44">
        <f>'[1]вспомогат'!D19</f>
        <v>3955894</v>
      </c>
      <c r="E21" s="33">
        <f>'[1]вспомогат'!G19</f>
        <v>16336262.579999996</v>
      </c>
      <c r="F21" s="38">
        <f>'[1]вспомогат'!H19</f>
        <v>1851067.8999999985</v>
      </c>
      <c r="G21" s="39">
        <f>'[1]вспомогат'!I19</f>
        <v>46.79265672942699</v>
      </c>
      <c r="H21" s="35">
        <f>'[1]вспомогат'!J19</f>
        <v>-2104826.1000000015</v>
      </c>
      <c r="I21" s="36">
        <f>'[1]вспомогат'!K19</f>
        <v>89.92970105240718</v>
      </c>
      <c r="J21" s="37">
        <f>'[1]вспомогат'!L19</f>
        <v>-1829329.4200000037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18764590.97</v>
      </c>
      <c r="F22" s="38">
        <f>'[1]вспомогат'!H20</f>
        <v>2730008.8699999973</v>
      </c>
      <c r="G22" s="39">
        <f>'[1]вспомогат'!I20</f>
        <v>96.82667974236374</v>
      </c>
      <c r="H22" s="35">
        <f>'[1]вспомогат'!J20</f>
        <v>-89471.13000000268</v>
      </c>
      <c r="I22" s="36">
        <f>'[1]вспомогат'!K20</f>
        <v>125.20687088097782</v>
      </c>
      <c r="J22" s="37">
        <f>'[1]вспомогат'!L20</f>
        <v>3777720.969999999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17283127</v>
      </c>
      <c r="D23" s="44">
        <f>'[1]вспомогат'!D21</f>
        <v>2781647</v>
      </c>
      <c r="E23" s="33">
        <f>'[1]вспомогат'!G21</f>
        <v>18031286.729999997</v>
      </c>
      <c r="F23" s="38">
        <f>'[1]вспомогат'!H21</f>
        <v>2064239.8599999957</v>
      </c>
      <c r="G23" s="39">
        <f>'[1]вспомогат'!I21</f>
        <v>74.20926738727077</v>
      </c>
      <c r="H23" s="35">
        <f>'[1]вспомогат'!J21</f>
        <v>-717407.1400000043</v>
      </c>
      <c r="I23" s="36">
        <f>'[1]вспомогат'!K21</f>
        <v>104.32884471658397</v>
      </c>
      <c r="J23" s="37">
        <f>'[1]вспомогат'!L21</f>
        <v>748159.7299999967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31022295.210000005</v>
      </c>
      <c r="F24" s="38">
        <f>'[1]вспомогат'!H22</f>
        <v>2105571.589999996</v>
      </c>
      <c r="G24" s="39">
        <f>'[1]вспомогат'!I22</f>
        <v>54.44971556777048</v>
      </c>
      <c r="H24" s="35">
        <f>'[1]вспомогат'!J22</f>
        <v>-1761430.4100000039</v>
      </c>
      <c r="I24" s="36">
        <f>'[1]вспомогат'!K22</f>
        <v>95.4593224901987</v>
      </c>
      <c r="J24" s="37">
        <f>'[1]вспомогат'!L22</f>
        <v>-1475625.7899999954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67352301</v>
      </c>
      <c r="D25" s="44">
        <f>'[1]вспомогат'!D23</f>
        <v>9753422</v>
      </c>
      <c r="E25" s="33">
        <f>'[1]вспомогат'!G23</f>
        <v>74384854.00000001</v>
      </c>
      <c r="F25" s="38">
        <f>'[1]вспомогат'!H23</f>
        <v>9471891.050000004</v>
      </c>
      <c r="G25" s="39">
        <f>'[1]вспомогат'!I23</f>
        <v>97.113516158739</v>
      </c>
      <c r="H25" s="35">
        <f>'[1]вспомогат'!J23</f>
        <v>-281530.94999999553</v>
      </c>
      <c r="I25" s="36">
        <f>'[1]вспомогат'!K23</f>
        <v>110.44144430937854</v>
      </c>
      <c r="J25" s="37">
        <f>'[1]вспомогат'!L23</f>
        <v>7032553.000000015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23782475</v>
      </c>
      <c r="D26" s="44">
        <f>'[1]вспомогат'!D24</f>
        <v>5458000</v>
      </c>
      <c r="E26" s="33">
        <f>'[1]вспомогат'!G24</f>
        <v>21997928.219999995</v>
      </c>
      <c r="F26" s="38">
        <f>'[1]вспомогат'!H24</f>
        <v>2828266.129999995</v>
      </c>
      <c r="G26" s="39">
        <f>'[1]вспомогат'!I24</f>
        <v>51.8187271894466</v>
      </c>
      <c r="H26" s="35">
        <f>'[1]вспомогат'!J24</f>
        <v>-2629733.870000005</v>
      </c>
      <c r="I26" s="36">
        <f>'[1]вспомогат'!K24</f>
        <v>92.49637903540315</v>
      </c>
      <c r="J26" s="37">
        <f>'[1]вспомогат'!L24</f>
        <v>-1784546.780000005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25117867</v>
      </c>
      <c r="D27" s="44">
        <f>'[1]вспомогат'!D25</f>
        <v>2928250</v>
      </c>
      <c r="E27" s="33">
        <f>'[1]вспомогат'!G25</f>
        <v>26513599.82</v>
      </c>
      <c r="F27" s="38">
        <f>'[1]вспомогат'!H25</f>
        <v>2958809.3200000003</v>
      </c>
      <c r="G27" s="39">
        <f>'[1]вспомогат'!I25</f>
        <v>101.04360351745925</v>
      </c>
      <c r="H27" s="35">
        <f>'[1]вспомогат'!J25</f>
        <v>30559.320000000298</v>
      </c>
      <c r="I27" s="36">
        <f>'[1]вспомогат'!K25</f>
        <v>105.55673306176834</v>
      </c>
      <c r="J27" s="37">
        <f>'[1]вспомогат'!L25</f>
        <v>1395732.8200000003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13061545</v>
      </c>
      <c r="D28" s="44">
        <f>'[1]вспомогат'!D26</f>
        <v>4902326</v>
      </c>
      <c r="E28" s="33">
        <f>'[1]вспомогат'!G26</f>
        <v>8927518.879999997</v>
      </c>
      <c r="F28" s="38">
        <f>'[1]вспомогат'!H26</f>
        <v>737788.3299999982</v>
      </c>
      <c r="G28" s="39">
        <f>'[1]вспомогат'!I26</f>
        <v>15.049760664631407</v>
      </c>
      <c r="H28" s="35">
        <f>'[1]вспомогат'!J26</f>
        <v>-4164537.670000002</v>
      </c>
      <c r="I28" s="36">
        <f>'[1]вспомогат'!K26</f>
        <v>68.34963918893206</v>
      </c>
      <c r="J28" s="37">
        <f>'[1]вспомогат'!L26</f>
        <v>-4134026.120000003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22654670.130000006</v>
      </c>
      <c r="F29" s="38">
        <f>'[1]вспомогат'!H27</f>
        <v>2725196.430000007</v>
      </c>
      <c r="G29" s="39">
        <f>'[1]вспомогат'!I27</f>
        <v>100.05145137574623</v>
      </c>
      <c r="H29" s="35">
        <f>'[1]вспомогат'!J27</f>
        <v>1401.4300000071526</v>
      </c>
      <c r="I29" s="36">
        <f>'[1]вспомогат'!K27</f>
        <v>113.98035368686661</v>
      </c>
      <c r="J29" s="37">
        <f>'[1]вспомогат'!L27</f>
        <v>2778727.1300000064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7964012</v>
      </c>
      <c r="D30" s="44">
        <f>'[1]вспомогат'!D28</f>
        <v>705667</v>
      </c>
      <c r="E30" s="33">
        <f>'[1]вспомогат'!G28</f>
        <v>8873995.059999997</v>
      </c>
      <c r="F30" s="38">
        <f>'[1]вспомогат'!H28</f>
        <v>946531.0399999982</v>
      </c>
      <c r="G30" s="39">
        <f>'[1]вспомогат'!I28</f>
        <v>134.13281902086936</v>
      </c>
      <c r="H30" s="35">
        <f>'[1]вспомогат'!J28</f>
        <v>240864.03999999817</v>
      </c>
      <c r="I30" s="36">
        <f>'[1]вспомогат'!K28</f>
        <v>111.42618896104119</v>
      </c>
      <c r="J30" s="37">
        <f>'[1]вспомогат'!L28</f>
        <v>909983.0599999968</v>
      </c>
    </row>
    <row r="31" spans="1:10" ht="12.75">
      <c r="A31" s="32" t="s">
        <v>33</v>
      </c>
      <c r="B31" s="44">
        <f>'[1]вспомогат'!B29</f>
        <v>72379215</v>
      </c>
      <c r="C31" s="44">
        <f>'[1]вспомогат'!C29</f>
        <v>55364905</v>
      </c>
      <c r="D31" s="44">
        <f>'[1]вспомогат'!D29</f>
        <v>6741610</v>
      </c>
      <c r="E31" s="33">
        <f>'[1]вспомогат'!G29</f>
        <v>55921415.31</v>
      </c>
      <c r="F31" s="38">
        <f>'[1]вспомогат'!H29</f>
        <v>4704664.779999986</v>
      </c>
      <c r="G31" s="39">
        <f>'[1]вспомогат'!I29</f>
        <v>69.78547824629408</v>
      </c>
      <c r="H31" s="35">
        <f>'[1]вспомогат'!J29</f>
        <v>-2036945.2200000137</v>
      </c>
      <c r="I31" s="36">
        <f>'[1]вспомогат'!K29</f>
        <v>101.00516800308787</v>
      </c>
      <c r="J31" s="37">
        <f>'[1]вспомогат'!L29</f>
        <v>556510.3100000024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71372689.04999998</v>
      </c>
      <c r="F32" s="38">
        <f>'[1]вспомогат'!H30</f>
        <v>6136893.209999993</v>
      </c>
      <c r="G32" s="39">
        <f>'[1]вспомогат'!I30</f>
        <v>86.43044108600314</v>
      </c>
      <c r="H32" s="35">
        <f>'[1]вспомогат'!J30</f>
        <v>-963490.7900000066</v>
      </c>
      <c r="I32" s="36">
        <f>'[1]вспомогат'!K30</f>
        <v>100.2798387034908</v>
      </c>
      <c r="J32" s="37">
        <f>'[1]вспомогат'!L30</f>
        <v>199171.04999998212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28820115</v>
      </c>
      <c r="D33" s="44">
        <f>'[1]вспомогат'!D31</f>
        <v>4223955</v>
      </c>
      <c r="E33" s="33">
        <f>'[1]вспомогат'!G31</f>
        <v>28578153.110000003</v>
      </c>
      <c r="F33" s="38">
        <f>'[1]вспомогат'!H31</f>
        <v>2980935.969999999</v>
      </c>
      <c r="G33" s="39">
        <f>'[1]вспомогат'!I31</f>
        <v>70.5721526389367</v>
      </c>
      <c r="H33" s="35">
        <f>'[1]вспомогат'!J31</f>
        <v>-1243019.0300000012</v>
      </c>
      <c r="I33" s="36">
        <f>'[1]вспомогат'!K31</f>
        <v>99.16044092815036</v>
      </c>
      <c r="J33" s="37">
        <f>'[1]вспомогат'!L31</f>
        <v>-241961.88999999687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61360687.07999999</v>
      </c>
      <c r="F34" s="38">
        <f>'[1]вспомогат'!H32</f>
        <v>6768754.889999986</v>
      </c>
      <c r="G34" s="39">
        <f>'[1]вспомогат'!I32</f>
        <v>93.08224772408462</v>
      </c>
      <c r="H34" s="35">
        <f>'[1]вспомогат'!J32</f>
        <v>-503045.1100000143</v>
      </c>
      <c r="I34" s="36">
        <f>'[1]вспомогат'!K32</f>
        <v>110.1502835871309</v>
      </c>
      <c r="J34" s="37">
        <f>'[1]вспомогат'!L32</f>
        <v>5654351.079999991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75406866.48</v>
      </c>
      <c r="F35" s="38">
        <f>'[1]вспомогат'!H33</f>
        <v>6888369.510000005</v>
      </c>
      <c r="G35" s="39">
        <f>'[1]вспомогат'!I33</f>
        <v>73.69581043390258</v>
      </c>
      <c r="H35" s="35">
        <f>'[1]вспомогат'!J33</f>
        <v>-2458660.4899999946</v>
      </c>
      <c r="I35" s="36">
        <f>'[1]вспомогат'!K33</f>
        <v>91.90529069104902</v>
      </c>
      <c r="J35" s="37">
        <f>'[1]вспомогат'!L33</f>
        <v>-6641583.519999996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16582009.139999999</v>
      </c>
      <c r="F36" s="38">
        <f>'[1]вспомогат'!H34</f>
        <v>2683171.030000001</v>
      </c>
      <c r="G36" s="39">
        <f>'[1]вспомогат'!I34</f>
        <v>115.02668123092572</v>
      </c>
      <c r="H36" s="35">
        <f>'[1]вспомогат'!J34</f>
        <v>350520.0300000012</v>
      </c>
      <c r="I36" s="36">
        <f>'[1]вспомогат'!K34</f>
        <v>106.1611673138</v>
      </c>
      <c r="J36" s="37">
        <f>'[1]вспомогат'!L34</f>
        <v>962353.1399999987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71582536.13999999</v>
      </c>
      <c r="F37" s="38">
        <f>'[1]вспомогат'!H35</f>
        <v>7181522.109999977</v>
      </c>
      <c r="G37" s="39">
        <f>'[1]вспомогат'!I35</f>
        <v>75.69305981677917</v>
      </c>
      <c r="H37" s="35">
        <f>'[1]вспомогат'!J35</f>
        <v>-2306166.890000023</v>
      </c>
      <c r="I37" s="36">
        <f>'[1]вспомогат'!K35</f>
        <v>97.77468726799309</v>
      </c>
      <c r="J37" s="37">
        <f>'[1]вспомогат'!L35</f>
        <v>-1629189.8600000143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19521055.499999993</v>
      </c>
      <c r="F38" s="38">
        <f>'[1]вспомогат'!H36</f>
        <v>2007418.3099999912</v>
      </c>
      <c r="G38" s="39">
        <f>'[1]вспомогат'!I36</f>
        <v>77.00155850592068</v>
      </c>
      <c r="H38" s="35">
        <f>'[1]вспомогат'!J36</f>
        <v>-599565.6900000088</v>
      </c>
      <c r="I38" s="36">
        <f>'[1]вспомогат'!K36</f>
        <v>109.92613385745138</v>
      </c>
      <c r="J38" s="37">
        <f>'[1]вспомогат'!L36</f>
        <v>1762716.4999999925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10445051.41</v>
      </c>
      <c r="F39" s="38">
        <f>'[1]вспомогат'!H37</f>
        <v>657093.3100000024</v>
      </c>
      <c r="G39" s="39">
        <f>'[1]вспомогат'!I37</f>
        <v>77.41438619227172</v>
      </c>
      <c r="H39" s="35">
        <f>'[1]вспомогат'!J37</f>
        <v>-191706.68999999762</v>
      </c>
      <c r="I39" s="36">
        <f>'[1]вспомогат'!K37</f>
        <v>109.73306379089362</v>
      </c>
      <c r="J39" s="37">
        <f>'[1]вспомогат'!L37</f>
        <v>926451.4100000001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10712201</v>
      </c>
      <c r="D40" s="44">
        <f>'[1]вспомогат'!D38</f>
        <v>908488</v>
      </c>
      <c r="E40" s="33">
        <f>'[1]вспомогат'!G38</f>
        <v>12089276.479999999</v>
      </c>
      <c r="F40" s="38">
        <f>'[1]вспомогат'!H38</f>
        <v>1043141.8100000005</v>
      </c>
      <c r="G40" s="39">
        <f>'[1]вспомогат'!I38</f>
        <v>114.82174888385983</v>
      </c>
      <c r="H40" s="35">
        <f>'[1]вспомогат'!J38</f>
        <v>134653.81000000052</v>
      </c>
      <c r="I40" s="36">
        <f>'[1]вспомогат'!K38</f>
        <v>112.85520576023545</v>
      </c>
      <c r="J40" s="37">
        <f>'[1]вспомогат'!L38</f>
        <v>1377075.4799999986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15375392.89</v>
      </c>
      <c r="F41" s="38">
        <f>'[1]вспомогат'!H39</f>
        <v>2035750.7700000014</v>
      </c>
      <c r="G41" s="39">
        <f>'[1]вспомогат'!I39</f>
        <v>82.07828509568579</v>
      </c>
      <c r="H41" s="35">
        <f>'[1]вспомогат'!J39</f>
        <v>-444504.2299999986</v>
      </c>
      <c r="I41" s="36">
        <f>'[1]вспомогат'!K39</f>
        <v>113.66273929738338</v>
      </c>
      <c r="J41" s="37">
        <f>'[1]вспомогат'!L39</f>
        <v>1848186.8900000006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16636807.160000002</v>
      </c>
      <c r="F42" s="38">
        <f>'[1]вспомогат'!H40</f>
        <v>1935801.1600000001</v>
      </c>
      <c r="G42" s="39">
        <f>'[1]вспомогат'!I40</f>
        <v>96.37852171228853</v>
      </c>
      <c r="H42" s="35">
        <f>'[1]вспомогат'!J40</f>
        <v>-72738.83999999985</v>
      </c>
      <c r="I42" s="36">
        <f>'[1]вспомогат'!K40</f>
        <v>115.33874891675855</v>
      </c>
      <c r="J42" s="37">
        <f>'[1]вспомогат'!L40</f>
        <v>2212507.160000002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10845157.410000002</v>
      </c>
      <c r="F43" s="38">
        <f>'[1]вспомогат'!H41</f>
        <v>1796121.4800000023</v>
      </c>
      <c r="G43" s="39">
        <f>'[1]вспомогат'!I41</f>
        <v>110.83748719531023</v>
      </c>
      <c r="H43" s="35">
        <f>'[1]вспомогат'!J41</f>
        <v>175621.4800000023</v>
      </c>
      <c r="I43" s="36">
        <f>'[1]вспомогат'!K41</f>
        <v>111.55006684164022</v>
      </c>
      <c r="J43" s="37">
        <f>'[1]вспомогат'!L41</f>
        <v>1122924.410000002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44570599.370000005</v>
      </c>
      <c r="F44" s="38">
        <f>'[1]вспомогат'!H42</f>
        <v>4237846.000000007</v>
      </c>
      <c r="G44" s="39">
        <f>'[1]вспомогат'!I42</f>
        <v>75.4259728933623</v>
      </c>
      <c r="H44" s="35">
        <f>'[1]вспомогат'!J42</f>
        <v>-1380703.9999999925</v>
      </c>
      <c r="I44" s="36">
        <f>'[1]вспомогат'!K42</f>
        <v>98.88900434289285</v>
      </c>
      <c r="J44" s="37">
        <f>'[1]вспомогат'!L42</f>
        <v>-500740.62999999523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64189189.45</v>
      </c>
      <c r="F45" s="38">
        <f>'[1]вспомогат'!H43</f>
        <v>4062776.5300000235</v>
      </c>
      <c r="G45" s="39">
        <f>'[1]вспомогат'!I43</f>
        <v>71.8603630182663</v>
      </c>
      <c r="H45" s="35">
        <f>'[1]вспомогат'!J43</f>
        <v>-1590933.4699999765</v>
      </c>
      <c r="I45" s="36">
        <f>'[1]вспомогат'!K43</f>
        <v>123.39633575346227</v>
      </c>
      <c r="J45" s="37">
        <f>'[1]вспомогат'!L43</f>
        <v>12170473.450000003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91011315.21</v>
      </c>
      <c r="F46" s="38">
        <f>'[1]вспомогат'!H44</f>
        <v>9643114.789999992</v>
      </c>
      <c r="G46" s="39">
        <f>'[1]вспомогат'!I44</f>
        <v>97.65669053790535</v>
      </c>
      <c r="H46" s="35">
        <f>'[1]вспомогат'!J44</f>
        <v>-231390.21000000834</v>
      </c>
      <c r="I46" s="36">
        <f>'[1]вспомогат'!K44</f>
        <v>100.45956658013611</v>
      </c>
      <c r="J46" s="37">
        <f>'[1]вспомогат'!L44</f>
        <v>416344.20999999344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14718013.920000004</v>
      </c>
      <c r="F47" s="38">
        <f>'[1]вспомогат'!H45</f>
        <v>2083173.580000002</v>
      </c>
      <c r="G47" s="39">
        <f>'[1]вспомогат'!I45</f>
        <v>88.36742088741842</v>
      </c>
      <c r="H47" s="35">
        <f>'[1]вспомогат'!J45</f>
        <v>-274226.41999999806</v>
      </c>
      <c r="I47" s="36">
        <f>'[1]вспомогат'!K45</f>
        <v>111.9570598908089</v>
      </c>
      <c r="J47" s="37">
        <f>'[1]вспомогат'!L45</f>
        <v>1571889.9200000037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13265200</v>
      </c>
      <c r="D48" s="44">
        <f>'[1]вспомогат'!D46</f>
        <v>1104340</v>
      </c>
      <c r="E48" s="33">
        <f>'[1]вспомогат'!G46</f>
        <v>12372886.219999997</v>
      </c>
      <c r="F48" s="38">
        <f>'[1]вспомогат'!H46</f>
        <v>1767549.2799999956</v>
      </c>
      <c r="G48" s="39">
        <f>'[1]вспомогат'!I46</f>
        <v>160.05480920730895</v>
      </c>
      <c r="H48" s="35">
        <f>'[1]вспомогат'!J46</f>
        <v>663209.2799999956</v>
      </c>
      <c r="I48" s="36">
        <f>'[1]вспомогат'!K46</f>
        <v>93.27327307541535</v>
      </c>
      <c r="J48" s="37">
        <f>'[1]вспомогат'!L46</f>
        <v>-892313.780000003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52307987.93000001</v>
      </c>
      <c r="F49" s="38">
        <f>'[1]вспомогат'!H47</f>
        <v>5910992.120000005</v>
      </c>
      <c r="G49" s="39">
        <f>'[1]вспомогат'!I47</f>
        <v>84.00826582177923</v>
      </c>
      <c r="H49" s="35">
        <f>'[1]вспомогат'!J47</f>
        <v>-1125210.8799999952</v>
      </c>
      <c r="I49" s="36">
        <f>'[1]вспомогат'!K47</f>
        <v>96.84188865868437</v>
      </c>
      <c r="J49" s="37">
        <f>'[1]вспомогат'!L47</f>
        <v>-1705816.0699999928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20567250.910000004</v>
      </c>
      <c r="F50" s="38">
        <f>'[1]вспомогат'!H48</f>
        <v>2166218.250000011</v>
      </c>
      <c r="G50" s="39">
        <f>'[1]вспомогат'!I48</f>
        <v>74.59095322867817</v>
      </c>
      <c r="H50" s="35">
        <f>'[1]вспомогат'!J48</f>
        <v>-737911.7499999888</v>
      </c>
      <c r="I50" s="36">
        <f>'[1]вспомогат'!K48</f>
        <v>96.49115990933406</v>
      </c>
      <c r="J50" s="37">
        <f>'[1]вспомогат'!L48</f>
        <v>-747915.0899999961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14461645</v>
      </c>
      <c r="D51" s="44">
        <f>'[1]вспомогат'!D49</f>
        <v>2592850</v>
      </c>
      <c r="E51" s="33">
        <f>'[1]вспомогат'!G49</f>
        <v>14755049.78</v>
      </c>
      <c r="F51" s="38">
        <f>'[1]вспомогат'!H49</f>
        <v>1433933.4800000004</v>
      </c>
      <c r="G51" s="39">
        <f>'[1]вспомогат'!I49</f>
        <v>55.303371965212044</v>
      </c>
      <c r="H51" s="35">
        <f>'[1]вспомогат'!J49</f>
        <v>-1158916.5199999996</v>
      </c>
      <c r="I51" s="36">
        <f>'[1]вспомогат'!K49</f>
        <v>102.02884789385993</v>
      </c>
      <c r="J51" s="37">
        <f>'[1]вспомогат'!L49</f>
        <v>293404.77999999933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29141479.369999994</v>
      </c>
      <c r="F52" s="38">
        <f>'[1]вспомогат'!H50</f>
        <v>2960796.7799999937</v>
      </c>
      <c r="G52" s="39">
        <f>'[1]вспомогат'!I50</f>
        <v>67.4565490542561</v>
      </c>
      <c r="H52" s="35">
        <f>'[1]вспомогат'!J50</f>
        <v>-1428394.2200000063</v>
      </c>
      <c r="I52" s="36">
        <f>'[1]вспомогат'!K50</f>
        <v>113.5179602473584</v>
      </c>
      <c r="J52" s="37">
        <f>'[1]вспомогат'!L50</f>
        <v>3470229.3699999936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21326524</v>
      </c>
      <c r="D53" s="44">
        <f>'[1]вспомогат'!D51</f>
        <v>3435631</v>
      </c>
      <c r="E53" s="33">
        <f>'[1]вспомогат'!G51</f>
        <v>22495903.540000003</v>
      </c>
      <c r="F53" s="38">
        <f>'[1]вспомогат'!H51</f>
        <v>3229748.8599999994</v>
      </c>
      <c r="G53" s="39">
        <f>'[1]вспомогат'!I51</f>
        <v>94.00744317419418</v>
      </c>
      <c r="H53" s="35">
        <f>'[1]вспомогат'!J51</f>
        <v>-205882.1400000006</v>
      </c>
      <c r="I53" s="36">
        <f>'[1]вспомогат'!K51</f>
        <v>105.48321676800214</v>
      </c>
      <c r="J53" s="37">
        <f>'[1]вспомогат'!L51</f>
        <v>1169379.5400000028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405771526</v>
      </c>
      <c r="D54" s="44">
        <f>'[1]вспомогат'!D52</f>
        <v>92606906</v>
      </c>
      <c r="E54" s="33">
        <f>'[1]вспомогат'!G52</f>
        <v>416271813.0200001</v>
      </c>
      <c r="F54" s="38">
        <f>'[1]вспомогат'!H52</f>
        <v>33170785.169999897</v>
      </c>
      <c r="G54" s="39">
        <f>'[1]вспомогат'!I52</f>
        <v>35.81891092441842</v>
      </c>
      <c r="H54" s="35">
        <f>'[1]вспомогат'!J52</f>
        <v>-59436120.8300001</v>
      </c>
      <c r="I54" s="36">
        <f>'[1]вспомогат'!K52</f>
        <v>102.58773382240727</v>
      </c>
      <c r="J54" s="37">
        <f>'[1]вспомогат'!L52</f>
        <v>10500287.0200001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42062988.46000001</v>
      </c>
      <c r="F55" s="38">
        <f>'[1]вспомогат'!H53</f>
        <v>4393463.20000001</v>
      </c>
      <c r="G55" s="39">
        <f>'[1]вспомогат'!I53</f>
        <v>93.26569152414018</v>
      </c>
      <c r="H55" s="35">
        <f>'[1]вспомогат'!J53</f>
        <v>-317232.79999998957</v>
      </c>
      <c r="I55" s="36">
        <f>'[1]вспомогат'!K53</f>
        <v>108.05031576013559</v>
      </c>
      <c r="J55" s="37">
        <f>'[1]вспомогат'!L53</f>
        <v>3133913.4600000083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9234309</v>
      </c>
      <c r="D56" s="44">
        <f>'[1]вспомогат'!D54</f>
        <v>1284288</v>
      </c>
      <c r="E56" s="33">
        <f>'[1]вспомогат'!G54</f>
        <v>9420829.840000002</v>
      </c>
      <c r="F56" s="38">
        <f>'[1]вспомогат'!H54</f>
        <v>817890.6900000013</v>
      </c>
      <c r="G56" s="39">
        <f>'[1]вспомогат'!I54</f>
        <v>63.68436752504122</v>
      </c>
      <c r="H56" s="35">
        <f>'[1]вспомогат'!J54</f>
        <v>-466397.30999999866</v>
      </c>
      <c r="I56" s="36">
        <f>'[1]вспомогат'!K54</f>
        <v>102.01986786450401</v>
      </c>
      <c r="J56" s="37">
        <f>'[1]вспомогат'!L54</f>
        <v>186520.8400000017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176336305.88</v>
      </c>
      <c r="F57" s="38">
        <f>'[1]вспомогат'!H55</f>
        <v>17097238.090000004</v>
      </c>
      <c r="G57" s="39">
        <f>'[1]вспомогат'!I55</f>
        <v>79.5873473753369</v>
      </c>
      <c r="H57" s="35">
        <f>'[1]вспомогат'!J55</f>
        <v>-4385118.909999996</v>
      </c>
      <c r="I57" s="36">
        <f>'[1]вспомогат'!K55</f>
        <v>90.31364201339743</v>
      </c>
      <c r="J57" s="37">
        <f>'[1]вспомогат'!L55</f>
        <v>-18912498.120000005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42785664.41999999</v>
      </c>
      <c r="F58" s="38">
        <f>'[1]вспомогат'!H56</f>
        <v>4461090.829999998</v>
      </c>
      <c r="G58" s="39">
        <f>'[1]вспомогат'!I56</f>
        <v>84.81278979727281</v>
      </c>
      <c r="H58" s="35">
        <f>'[1]вспомогат'!J56</f>
        <v>-798836.1700000018</v>
      </c>
      <c r="I58" s="36">
        <f>'[1]вспомогат'!K56</f>
        <v>102.82730049950915</v>
      </c>
      <c r="J58" s="37">
        <f>'[1]вспомогат'!L56</f>
        <v>1176418.419999987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9239172</v>
      </c>
      <c r="D59" s="44">
        <f>'[1]вспомогат'!D57</f>
        <v>2001552</v>
      </c>
      <c r="E59" s="33">
        <f>'[1]вспомогат'!G57</f>
        <v>10506548.339999998</v>
      </c>
      <c r="F59" s="38">
        <f>'[1]вспомогат'!H57</f>
        <v>1470321.0799999982</v>
      </c>
      <c r="G59" s="39">
        <f>'[1]вспомогат'!I57</f>
        <v>73.45904977737267</v>
      </c>
      <c r="H59" s="35">
        <f>'[1]вспомогат'!J57</f>
        <v>-531230.9200000018</v>
      </c>
      <c r="I59" s="36">
        <f>'[1]вспомогат'!K57</f>
        <v>113.71742337949762</v>
      </c>
      <c r="J59" s="37">
        <f>'[1]вспомогат'!L57</f>
        <v>1267376.339999998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17138886.34</v>
      </c>
      <c r="F60" s="38">
        <f>'[1]вспомогат'!H58</f>
        <v>1864742.8599999994</v>
      </c>
      <c r="G60" s="39">
        <f>'[1]вспомогат'!I58</f>
        <v>75.08013786050479</v>
      </c>
      <c r="H60" s="35">
        <f>'[1]вспомогат'!J58</f>
        <v>-618927.1400000006</v>
      </c>
      <c r="I60" s="36">
        <f>'[1]вспомогат'!K58</f>
        <v>109.9612950869001</v>
      </c>
      <c r="J60" s="37">
        <f>'[1]вспомогат'!L58</f>
        <v>1552596.3399999999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17585723.01</v>
      </c>
      <c r="F61" s="38">
        <f>'[1]вспомогат'!H59</f>
        <v>1556956.6500000022</v>
      </c>
      <c r="G61" s="39">
        <f>'[1]вспомогат'!I59</f>
        <v>55.199484152308095</v>
      </c>
      <c r="H61" s="35">
        <f>'[1]вспомогат'!J59</f>
        <v>-1263643.3499999978</v>
      </c>
      <c r="I61" s="36">
        <f>'[1]вспомогат'!K59</f>
        <v>97.53352114535197</v>
      </c>
      <c r="J61" s="37">
        <f>'[1]вспомогат'!L59</f>
        <v>-444716.98999999836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54028382</v>
      </c>
      <c r="D62" s="44">
        <f>'[1]вспомогат'!D60</f>
        <v>8137166</v>
      </c>
      <c r="E62" s="33">
        <f>'[1]вспомогат'!G60</f>
        <v>56641469.59999999</v>
      </c>
      <c r="F62" s="38">
        <f>'[1]вспомогат'!H60</f>
        <v>5219280.9499999955</v>
      </c>
      <c r="G62" s="39">
        <f>'[1]вспомогат'!I60</f>
        <v>64.14126183489431</v>
      </c>
      <c r="H62" s="35">
        <f>'[1]вспомогат'!J60</f>
        <v>-2917885.0500000045</v>
      </c>
      <c r="I62" s="36">
        <f>'[1]вспомогат'!K60</f>
        <v>104.83650907776581</v>
      </c>
      <c r="J62" s="37">
        <f>'[1]вспомогат'!L60</f>
        <v>2613087.5999999866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12499102</v>
      </c>
      <c r="D63" s="44">
        <f>'[1]вспомогат'!D61</f>
        <v>1885434</v>
      </c>
      <c r="E63" s="33">
        <f>'[1]вспомогат'!G61</f>
        <v>12443259.530000003</v>
      </c>
      <c r="F63" s="38">
        <f>'[1]вспомогат'!H61</f>
        <v>1228911.7500000019</v>
      </c>
      <c r="G63" s="39">
        <f>'[1]вспомогат'!I61</f>
        <v>65.17925050677998</v>
      </c>
      <c r="H63" s="35">
        <f>'[1]вспомогат'!J61</f>
        <v>-656522.2499999981</v>
      </c>
      <c r="I63" s="36">
        <f>'[1]вспомогат'!K61</f>
        <v>99.55322814390988</v>
      </c>
      <c r="J63" s="37">
        <f>'[1]вспомогат'!L61</f>
        <v>-55842.469999996945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14637711.810000002</v>
      </c>
      <c r="F64" s="38">
        <f>'[1]вспомогат'!H62</f>
        <v>1605489.2200000081</v>
      </c>
      <c r="G64" s="39">
        <f>'[1]вспомогат'!I62</f>
        <v>108.06004961843934</v>
      </c>
      <c r="H64" s="35">
        <f>'[1]вспомогат'!J62</f>
        <v>119751.22000000812</v>
      </c>
      <c r="I64" s="36">
        <f>'[1]вспомогат'!K62</f>
        <v>105.6386959173788</v>
      </c>
      <c r="J64" s="37">
        <f>'[1]вспомогат'!L62</f>
        <v>781319.8100000024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23586477.659999996</v>
      </c>
      <c r="F65" s="38">
        <f>'[1]вспомогат'!H63</f>
        <v>4952704.259999998</v>
      </c>
      <c r="G65" s="39">
        <f>'[1]вспомогат'!I63</f>
        <v>75.81729680577793</v>
      </c>
      <c r="H65" s="35">
        <f>'[1]вспомогат'!J63</f>
        <v>-1579715.740000002</v>
      </c>
      <c r="I65" s="36">
        <f>'[1]вспомогат'!K63</f>
        <v>99.56599653261028</v>
      </c>
      <c r="J65" s="37">
        <f>'[1]вспомогат'!L63</f>
        <v>-102812.34000000358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81976612</v>
      </c>
      <c r="D66" s="44">
        <f>'[1]вспомогат'!D64</f>
        <v>9081017</v>
      </c>
      <c r="E66" s="33">
        <f>'[1]вспомогат'!G64</f>
        <v>82880020.38000001</v>
      </c>
      <c r="F66" s="38">
        <f>'[1]вспомогат'!H64</f>
        <v>6833829.520000011</v>
      </c>
      <c r="G66" s="39">
        <f>'[1]вспомогат'!I64</f>
        <v>75.25401086684465</v>
      </c>
      <c r="H66" s="35">
        <f>'[1]вспомогат'!J64</f>
        <v>-2247187.4799999893</v>
      </c>
      <c r="I66" s="36">
        <f>'[1]вспомогат'!K64</f>
        <v>101.10203185757423</v>
      </c>
      <c r="J66" s="37">
        <f>'[1]вспомогат'!L64</f>
        <v>903408.3800000101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69745376.98</v>
      </c>
      <c r="F67" s="38">
        <f>'[1]вспомогат'!H65</f>
        <v>6478188.640000001</v>
      </c>
      <c r="G67" s="39">
        <f>'[1]вспомогат'!I65</f>
        <v>86.92516924285793</v>
      </c>
      <c r="H67" s="35">
        <f>'[1]вспомогат'!J65</f>
        <v>-974415.3599999994</v>
      </c>
      <c r="I67" s="36">
        <f>'[1]вспомогат'!K65</f>
        <v>100.14063545892895</v>
      </c>
      <c r="J67" s="37">
        <f>'[1]вспомогат'!L65</f>
        <v>97948.98000000417</v>
      </c>
    </row>
    <row r="68" spans="1:10" ht="14.25" customHeight="1">
      <c r="A68" s="47" t="s">
        <v>70</v>
      </c>
      <c r="B68" s="44">
        <f>'[1]вспомогат'!B66</f>
        <v>64364842</v>
      </c>
      <c r="C68" s="44">
        <f>'[1]вспомогат'!C66</f>
        <v>49663850</v>
      </c>
      <c r="D68" s="44">
        <f>'[1]вспомогат'!D66</f>
        <v>7843474</v>
      </c>
      <c r="E68" s="33">
        <f>'[1]вспомогат'!G66</f>
        <v>49281057.63</v>
      </c>
      <c r="F68" s="38">
        <f>'[1]вспомогат'!H66</f>
        <v>3139091.5000000075</v>
      </c>
      <c r="G68" s="39">
        <f>'[1]вспомогат'!I66</f>
        <v>40.021698293383864</v>
      </c>
      <c r="H68" s="35">
        <f>'[1]вспомогат'!J66</f>
        <v>-4704382.499999993</v>
      </c>
      <c r="I68" s="36">
        <f>'[1]вспомогат'!K66</f>
        <v>99.22923339612213</v>
      </c>
      <c r="J68" s="37">
        <f>'[1]вспомогат'!L66</f>
        <v>-382792.3699999973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685660238.6899998</v>
      </c>
      <c r="F69" s="38">
        <f>'[1]вспомогат'!H67</f>
        <v>63376021.20999992</v>
      </c>
      <c r="G69" s="39">
        <f>'[1]вспомогат'!I67</f>
        <v>73.45820289810446</v>
      </c>
      <c r="H69" s="35">
        <f>'[1]вспомогат'!J67</f>
        <v>-22898919.79000008</v>
      </c>
      <c r="I69" s="36">
        <f>'[1]вспомогат'!K67</f>
        <v>98.96238106442685</v>
      </c>
      <c r="J69" s="37">
        <f>'[1]вспомогат'!L67</f>
        <v>-7189136.310000181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4940060559.34</v>
      </c>
      <c r="F70" s="38">
        <f>'[1]вспомогат'!H68</f>
        <v>389958693.88000107</v>
      </c>
      <c r="G70" s="39">
        <f>'[1]вспомогат'!I68</f>
        <v>78.24996365606522</v>
      </c>
      <c r="H70" s="35">
        <f>'[1]вспомогат'!J68</f>
        <v>-108391306.11999893</v>
      </c>
      <c r="I70" s="36">
        <f>'[1]вспомогат'!K68</f>
        <v>102.82581352829756</v>
      </c>
      <c r="J70" s="37">
        <f>'[1]вспомогат'!L68</f>
        <v>135760559.34000015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17258114</v>
      </c>
      <c r="D71" s="44">
        <f>'[1]вспомогат'!D69</f>
        <v>3023315</v>
      </c>
      <c r="E71" s="33">
        <f>'[1]вспомогат'!G69</f>
        <v>21951078.640000004</v>
      </c>
      <c r="F71" s="38">
        <f>'[1]вспомогат'!H69</f>
        <v>4583997.220000006</v>
      </c>
      <c r="G71" s="39">
        <f>'[1]вспомогат'!I69</f>
        <v>151.6215551472475</v>
      </c>
      <c r="H71" s="35">
        <f>'[1]вспомогат'!J69</f>
        <v>1560682.2200000063</v>
      </c>
      <c r="I71" s="36">
        <f>'[1]вспомогат'!K69</f>
        <v>127.19280125279045</v>
      </c>
      <c r="J71" s="37">
        <f>'[1]вспомогат'!L69</f>
        <v>4692964.640000004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20580916</v>
      </c>
      <c r="D72" s="44">
        <f>'[1]вспомогат'!D70</f>
        <v>2469564</v>
      </c>
      <c r="E72" s="33">
        <f>'[1]вспомогат'!G70</f>
        <v>21714441.62</v>
      </c>
      <c r="F72" s="38">
        <f>'[1]вспомогат'!H70</f>
        <v>1952318.700000003</v>
      </c>
      <c r="G72" s="39">
        <f>'[1]вспомогат'!I70</f>
        <v>79.05519759763274</v>
      </c>
      <c r="H72" s="35">
        <f>'[1]вспомогат'!J70</f>
        <v>-517245.299999997</v>
      </c>
      <c r="I72" s="36">
        <f>'[1]вспомогат'!K70</f>
        <v>105.50765388673665</v>
      </c>
      <c r="J72" s="37">
        <f>'[1]вспомогат'!L70</f>
        <v>1133525.620000001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29548135.579999994</v>
      </c>
      <c r="F73" s="38">
        <f>'[1]вспомогат'!H71</f>
        <v>2871108.899999995</v>
      </c>
      <c r="G73" s="39">
        <f>'[1]вспомогат'!I71</f>
        <v>102.92177417360087</v>
      </c>
      <c r="H73" s="35">
        <f>'[1]вспомогат'!J71</f>
        <v>81505.89999999478</v>
      </c>
      <c r="I73" s="36">
        <f>'[1]вспомогат'!K71</f>
        <v>109.72224402571098</v>
      </c>
      <c r="J73" s="37">
        <f>'[1]вспомогат'!L71</f>
        <v>2618194.5799999945</v>
      </c>
    </row>
    <row r="74" spans="1:10" ht="14.25" customHeight="1">
      <c r="A74" s="47" t="s">
        <v>76</v>
      </c>
      <c r="B74" s="44">
        <f>'[1]вспомогат'!B72</f>
        <v>249484300</v>
      </c>
      <c r="C74" s="44">
        <f>'[1]вспомогат'!C72</f>
        <v>194100189</v>
      </c>
      <c r="D74" s="44">
        <f>'[1]вспомогат'!D72</f>
        <v>23950418</v>
      </c>
      <c r="E74" s="33">
        <f>'[1]вспомогат'!G72</f>
        <v>225857651.37</v>
      </c>
      <c r="F74" s="38">
        <f>'[1]вспомогат'!H72</f>
        <v>18015384.560000002</v>
      </c>
      <c r="G74" s="39">
        <f>'[1]вспомогат'!I72</f>
        <v>75.21949955111432</v>
      </c>
      <c r="H74" s="35">
        <f>'[1]вспомогат'!J72</f>
        <v>-5935033.439999998</v>
      </c>
      <c r="I74" s="36">
        <f>'[1]вспомогат'!K72</f>
        <v>116.36137632508951</v>
      </c>
      <c r="J74" s="37">
        <f>'[1]вспомогат'!L72</f>
        <v>31757462.370000005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20528806</v>
      </c>
      <c r="D75" s="44">
        <f>'[1]вспомогат'!D73</f>
        <v>2793787</v>
      </c>
      <c r="E75" s="33">
        <f>'[1]вспомогат'!G73</f>
        <v>21226249.27</v>
      </c>
      <c r="F75" s="38">
        <f>'[1]вспомогат'!H73</f>
        <v>2419594.6500000022</v>
      </c>
      <c r="G75" s="39">
        <f>'[1]вспомогат'!I73</f>
        <v>86.60626776486548</v>
      </c>
      <c r="H75" s="35">
        <f>'[1]вспомогат'!J73</f>
        <v>-374192.34999999776</v>
      </c>
      <c r="I75" s="36">
        <f>'[1]вспомогат'!K73</f>
        <v>103.39738838196435</v>
      </c>
      <c r="J75" s="37">
        <f>'[1]вспомогат'!L73</f>
        <v>697443.2699999996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550274000</v>
      </c>
      <c r="D76" s="44">
        <f>'[1]вспомогат'!D74</f>
        <v>58935000</v>
      </c>
      <c r="E76" s="33">
        <f>'[1]вспомогат'!G74</f>
        <v>548294604.3499998</v>
      </c>
      <c r="F76" s="38">
        <f>'[1]вспомогат'!H74</f>
        <v>47168908.30000007</v>
      </c>
      <c r="G76" s="39">
        <f>'[1]вспомогат'!I74</f>
        <v>80.03547688131005</v>
      </c>
      <c r="H76" s="35">
        <f>'[1]вспомогат'!J74</f>
        <v>-11766091.699999928</v>
      </c>
      <c r="I76" s="36">
        <f>'[1]вспомогат'!K74</f>
        <v>99.64028908325666</v>
      </c>
      <c r="J76" s="37">
        <f>'[1]вспомогат'!L74</f>
        <v>-1979395.6500002146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19264123</v>
      </c>
      <c r="D77" s="44">
        <f>'[1]вспомогат'!D75</f>
        <v>3764519</v>
      </c>
      <c r="E77" s="33">
        <f>'[1]вспомогат'!G75</f>
        <v>19895351.959999997</v>
      </c>
      <c r="F77" s="38">
        <f>'[1]вспомогат'!H75</f>
        <v>2569015.1199999973</v>
      </c>
      <c r="G77" s="39">
        <f>'[1]вспомогат'!I75</f>
        <v>68.24285174281222</v>
      </c>
      <c r="H77" s="35">
        <f>'[1]вспомогат'!J75</f>
        <v>-1195503.8800000027</v>
      </c>
      <c r="I77" s="36">
        <f>'[1]вспомогат'!K75</f>
        <v>103.27670748364717</v>
      </c>
      <c r="J77" s="37">
        <f>'[1]вспомогат'!L75</f>
        <v>631228.9599999972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42675037.74</v>
      </c>
      <c r="F78" s="38">
        <f>'[1]вспомогат'!H76</f>
        <v>6390159.57</v>
      </c>
      <c r="G78" s="39">
        <f>'[1]вспомогат'!I76</f>
        <v>112.35287362990938</v>
      </c>
      <c r="H78" s="35">
        <f>'[1]вспомогат'!J76</f>
        <v>702579.5700000003</v>
      </c>
      <c r="I78" s="36">
        <f>'[1]вспомогат'!K76</f>
        <v>99.55655958869495</v>
      </c>
      <c r="J78" s="37">
        <f>'[1]вспомогат'!L76</f>
        <v>-190081.2599999979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22605878</v>
      </c>
      <c r="D79" s="44">
        <f>'[1]вспомогат'!D77</f>
        <v>1968116</v>
      </c>
      <c r="E79" s="33">
        <f>'[1]вспомогат'!G77</f>
        <v>24067354.380000003</v>
      </c>
      <c r="F79" s="38">
        <f>'[1]вспомогат'!H77</f>
        <v>2082441.0900000036</v>
      </c>
      <c r="G79" s="39">
        <f>'[1]вспомогат'!I77</f>
        <v>105.80885933552715</v>
      </c>
      <c r="H79" s="35">
        <f>'[1]вспомогат'!J77</f>
        <v>114325.09000000358</v>
      </c>
      <c r="I79" s="36">
        <f>'[1]вспомогат'!K77</f>
        <v>106.46502816656802</v>
      </c>
      <c r="J79" s="37">
        <f>'[1]вспомогат'!L77</f>
        <v>1461476.3800000027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40819224</v>
      </c>
      <c r="D80" s="44">
        <f>'[1]вспомогат'!D78</f>
        <v>6724950</v>
      </c>
      <c r="E80" s="33">
        <f>'[1]вспомогат'!G78</f>
        <v>40780146.6</v>
      </c>
      <c r="F80" s="38">
        <f>'[1]вспомогат'!H78</f>
        <v>4240745.620000005</v>
      </c>
      <c r="G80" s="39">
        <f>'[1]вспомогат'!I78</f>
        <v>63.059883270507655</v>
      </c>
      <c r="H80" s="35">
        <f>'[1]вспомогат'!J78</f>
        <v>-2484204.379999995</v>
      </c>
      <c r="I80" s="36">
        <f>'[1]вспомогат'!K78</f>
        <v>99.90426716588243</v>
      </c>
      <c r="J80" s="37">
        <f>'[1]вспомогат'!L78</f>
        <v>-39077.39999999851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8462591.740000002</v>
      </c>
      <c r="F81" s="38">
        <f>'[1]вспомогат'!H79</f>
        <v>626888.9000000022</v>
      </c>
      <c r="G81" s="39">
        <f>'[1]вспомогат'!I79</f>
        <v>55.41412382434076</v>
      </c>
      <c r="H81" s="35">
        <f>'[1]вспомогат'!J79</f>
        <v>-504391.09999999776</v>
      </c>
      <c r="I81" s="36">
        <f>'[1]вспомогат'!K79</f>
        <v>70.48488108402866</v>
      </c>
      <c r="J81" s="37">
        <f>'[1]вспомогат'!L79</f>
        <v>-3543659.259999998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13048533</v>
      </c>
      <c r="D82" s="44">
        <f>'[1]вспомогат'!D80</f>
        <v>2293292</v>
      </c>
      <c r="E82" s="33">
        <f>'[1]вспомогат'!G80</f>
        <v>13312543.830000002</v>
      </c>
      <c r="F82" s="38">
        <f>'[1]вспомогат'!H80</f>
        <v>905881.0299999993</v>
      </c>
      <c r="G82" s="39">
        <f>'[1]вспомогат'!I80</f>
        <v>39.501338250863796</v>
      </c>
      <c r="H82" s="35">
        <f>'[1]вспомогат'!J80</f>
        <v>-1387410.9700000007</v>
      </c>
      <c r="I82" s="36">
        <f>'[1]вспомогат'!K80</f>
        <v>102.02329894096142</v>
      </c>
      <c r="J82" s="37">
        <f>'[1]вспомогат'!L80</f>
        <v>264010.83000000194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20718028.350000005</v>
      </c>
      <c r="F83" s="38">
        <f>'[1]вспомогат'!H81</f>
        <v>2985645.0500000045</v>
      </c>
      <c r="G83" s="39">
        <f>'[1]вспомогат'!I81</f>
        <v>109.33044716928293</v>
      </c>
      <c r="H83" s="35">
        <f>'[1]вспомогат'!J81</f>
        <v>254800.05000000447</v>
      </c>
      <c r="I83" s="36">
        <f>'[1]вспомогат'!K81</f>
        <v>89.47452831920228</v>
      </c>
      <c r="J83" s="37">
        <f>'[1]вспомогат'!L81</f>
        <v>-2437196.649999995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107258253.03</v>
      </c>
      <c r="F84" s="38">
        <f>'[1]вспомогат'!H82</f>
        <v>11919767.909999967</v>
      </c>
      <c r="G84" s="39">
        <f>'[1]вспомогат'!I82</f>
        <v>96.15035296013713</v>
      </c>
      <c r="H84" s="35">
        <f>'[1]вспомогат'!J82</f>
        <v>-477241.0900000334</v>
      </c>
      <c r="I84" s="36">
        <f>'[1]вспомогат'!K82</f>
        <v>100.85247875095997</v>
      </c>
      <c r="J84" s="37">
        <f>'[1]вспомогат'!L82</f>
        <v>906625.0300000012</v>
      </c>
    </row>
    <row r="85" spans="1:10" ht="15" customHeight="1">
      <c r="A85" s="48" t="s">
        <v>87</v>
      </c>
      <c r="B85" s="41">
        <f>SUM(B18:B84)</f>
        <v>11839270111</v>
      </c>
      <c r="C85" s="41">
        <f>SUM(C18:C84)</f>
        <v>8779557357</v>
      </c>
      <c r="D85" s="41">
        <f>SUM(D18:D84)</f>
        <v>1043416995</v>
      </c>
      <c r="E85" s="41">
        <f>SUM(E18:E84)</f>
        <v>8977477034.509998</v>
      </c>
      <c r="F85" s="41">
        <f>SUM(F18:F84)</f>
        <v>777939787.960001</v>
      </c>
      <c r="G85" s="42">
        <f>F85/D85*100</f>
        <v>74.55694048379968</v>
      </c>
      <c r="H85" s="41">
        <f>SUM(H38:H84)</f>
        <v>-242464112.36999896</v>
      </c>
      <c r="I85" s="43">
        <f>E85/C85*100</f>
        <v>102.25432410156982</v>
      </c>
      <c r="J85" s="41">
        <f>SUM(J18:J84)</f>
        <v>197919677.50999987</v>
      </c>
    </row>
    <row r="86" spans="1:10" ht="15.75" customHeight="1">
      <c r="A86" s="49" t="s">
        <v>88</v>
      </c>
      <c r="B86" s="50">
        <f>'[1]вспомогат'!B83</f>
        <v>14484600897</v>
      </c>
      <c r="C86" s="50">
        <f>'[1]вспомогат'!C83</f>
        <v>10846090408</v>
      </c>
      <c r="D86" s="50">
        <f>'[1]вспомогат'!D83</f>
        <v>1222057827</v>
      </c>
      <c r="E86" s="50">
        <f>'[1]вспомогат'!G83</f>
        <v>11214081070.42</v>
      </c>
      <c r="F86" s="50">
        <f>'[1]вспомогат'!H83</f>
        <v>929884239.690001</v>
      </c>
      <c r="G86" s="51">
        <f>'[1]вспомогат'!I83</f>
        <v>76.09167251706502</v>
      </c>
      <c r="H86" s="50">
        <f>'[1]вспомогат'!J83</f>
        <v>-292173587.30999917</v>
      </c>
      <c r="I86" s="51">
        <f>'[1]вспомогат'!K83</f>
        <v>103.39284155467277</v>
      </c>
      <c r="J86" s="50">
        <f>'[1]вспомогат'!L83</f>
        <v>367990662.4199997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27.09.2021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2021-09-28T06:21:11Z</dcterms:created>
  <dcterms:modified xsi:type="dcterms:W3CDTF">2021-09-28T06:21:26Z</dcterms:modified>
  <cp:category/>
  <cp:version/>
  <cp:contentType/>
  <cp:contentStatus/>
</cp:coreProperties>
</file>