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<sst xmlns="http://schemas.openxmlformats.org/spreadsheetml/2006/main" count="91" uniqueCount="88">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</sst>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/>
      <protection/>
    </xf>
    <xf numFmtId="3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3112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31.12.2021</v>
          </cell>
        </row>
        <row r="6">
          <cell r="F6" t="str">
            <v>Фактично надійшло на 31.12.2021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рік</v>
          </cell>
        </row>
        <row r="9">
          <cell r="B9" t="str">
            <v>рік</v>
          </cell>
        </row>
        <row r="10">
          <cell r="B10">
            <v>2868750224</v>
          </cell>
          <cell r="C10">
            <v>211948430</v>
          </cell>
          <cell r="F10">
            <v>3246609675.180001</v>
          </cell>
          <cell r="G10">
            <v>227026260.23999977</v>
          </cell>
          <cell r="H10">
            <v>107.11391456874664</v>
          </cell>
          <cell r="I10">
            <v>15077830.239999771</v>
          </cell>
          <cell r="J10">
            <v>113.17157025449005</v>
          </cell>
          <cell r="K10">
            <v>377859451.1800008</v>
          </cell>
        </row>
        <row r="11">
          <cell r="B11">
            <v>344000</v>
          </cell>
          <cell r="C11">
            <v>0</v>
          </cell>
          <cell r="F11">
            <v>291747.32</v>
          </cell>
          <cell r="G11">
            <v>-7999.460000000021</v>
          </cell>
          <cell r="H11" t="e">
            <v>#DIV/0!</v>
          </cell>
          <cell r="I11">
            <v>-7999.460000000021</v>
          </cell>
          <cell r="J11">
            <v>84.81026744186046</v>
          </cell>
          <cell r="K11">
            <v>-52252.67999999999</v>
          </cell>
        </row>
        <row r="12">
          <cell r="B12">
            <v>23700</v>
          </cell>
          <cell r="C12">
            <v>2350</v>
          </cell>
          <cell r="F12">
            <v>115902.7</v>
          </cell>
          <cell r="G12">
            <v>2218.0899999999965</v>
          </cell>
          <cell r="H12">
            <v>94.38680851063815</v>
          </cell>
          <cell r="I12">
            <v>-131.9100000000035</v>
          </cell>
          <cell r="J12">
            <v>489.04092827004223</v>
          </cell>
          <cell r="K12">
            <v>92202.7</v>
          </cell>
        </row>
        <row r="13">
          <cell r="B13">
            <v>400000</v>
          </cell>
          <cell r="C13">
            <v>0</v>
          </cell>
          <cell r="F13">
            <v>615936.31</v>
          </cell>
          <cell r="G13">
            <v>22368.290000000037</v>
          </cell>
          <cell r="H13" t="e">
            <v>#DIV/0!</v>
          </cell>
          <cell r="I13">
            <v>22368.290000000037</v>
          </cell>
          <cell r="J13">
            <v>153.9840775</v>
          </cell>
          <cell r="K13">
            <v>215936.31000000006</v>
          </cell>
        </row>
        <row r="14">
          <cell r="B14">
            <v>100000</v>
          </cell>
          <cell r="C14">
            <v>0</v>
          </cell>
          <cell r="F14">
            <v>1571428.74</v>
          </cell>
          <cell r="G14">
            <v>21439.600000000093</v>
          </cell>
          <cell r="I14">
            <v>21439.600000000093</v>
          </cell>
          <cell r="J14">
            <v>1571.42874</v>
          </cell>
          <cell r="K14">
            <v>1471428.74</v>
          </cell>
        </row>
        <row r="15">
          <cell r="B15">
            <v>120000</v>
          </cell>
          <cell r="C15">
            <v>0</v>
          </cell>
          <cell r="F15">
            <v>121594.61999999998</v>
          </cell>
          <cell r="G15">
            <v>2000</v>
          </cell>
          <cell r="I15">
            <v>2000</v>
          </cell>
          <cell r="J15">
            <v>101.32884999999999</v>
          </cell>
          <cell r="K15">
            <v>1594.6199999999808</v>
          </cell>
        </row>
        <row r="16">
          <cell r="B16">
            <v>23411201</v>
          </cell>
          <cell r="C16">
            <v>4108381</v>
          </cell>
          <cell r="F16">
            <v>26556379.01</v>
          </cell>
          <cell r="G16">
            <v>2397666.120000001</v>
          </cell>
          <cell r="H16">
            <v>58.36036433816633</v>
          </cell>
          <cell r="I16">
            <v>-1710714.879999999</v>
          </cell>
          <cell r="J16">
            <v>113.43450090407579</v>
          </cell>
          <cell r="K16">
            <v>3145178.0100000016</v>
          </cell>
        </row>
        <row r="17">
          <cell r="B17">
            <v>66196615</v>
          </cell>
          <cell r="C17">
            <v>4867801</v>
          </cell>
          <cell r="F17">
            <v>69663803.75999998</v>
          </cell>
          <cell r="G17">
            <v>6392736.719999976</v>
          </cell>
          <cell r="H17">
            <v>131.32699385204893</v>
          </cell>
          <cell r="I17">
            <v>1524935.7199999765</v>
          </cell>
          <cell r="J17">
            <v>105.23771307641634</v>
          </cell>
          <cell r="K17">
            <v>3467188.7599999756</v>
          </cell>
        </row>
        <row r="18">
          <cell r="B18">
            <v>31145138</v>
          </cell>
          <cell r="C18">
            <v>1407975</v>
          </cell>
          <cell r="F18">
            <v>34989289.57000001</v>
          </cell>
          <cell r="G18">
            <v>3548878.060000006</v>
          </cell>
          <cell r="H18">
            <v>252.05547399634273</v>
          </cell>
          <cell r="I18">
            <v>2140903.060000006</v>
          </cell>
          <cell r="J18">
            <v>112.34270199733906</v>
          </cell>
          <cell r="K18">
            <v>3844151.5700000077</v>
          </cell>
        </row>
        <row r="19">
          <cell r="B19">
            <v>24504897</v>
          </cell>
          <cell r="C19">
            <v>3072310</v>
          </cell>
          <cell r="F19">
            <v>27888454.26</v>
          </cell>
          <cell r="G19">
            <v>2918453.0100000016</v>
          </cell>
          <cell r="H19">
            <v>94.99213979058109</v>
          </cell>
          <cell r="I19">
            <v>-153856.98999999836</v>
          </cell>
          <cell r="J19">
            <v>113.80767795106424</v>
          </cell>
          <cell r="K19">
            <v>3383557.2600000016</v>
          </cell>
        </row>
        <row r="20">
          <cell r="B20">
            <v>22886910</v>
          </cell>
          <cell r="C20">
            <v>1505010</v>
          </cell>
          <cell r="F20">
            <v>29345243.520000003</v>
          </cell>
          <cell r="G20">
            <v>2952560.8200000003</v>
          </cell>
          <cell r="H20">
            <v>196.18213965355713</v>
          </cell>
          <cell r="I20">
            <v>1447550.8200000003</v>
          </cell>
          <cell r="J20">
            <v>128.21845989694546</v>
          </cell>
          <cell r="K20">
            <v>6458333.520000003</v>
          </cell>
        </row>
        <row r="21">
          <cell r="B21">
            <v>25970607</v>
          </cell>
          <cell r="C21">
            <v>2665230</v>
          </cell>
          <cell r="F21">
            <v>26108497.560000002</v>
          </cell>
          <cell r="G21">
            <v>2682561.2100000046</v>
          </cell>
          <cell r="H21">
            <v>100.6502707083443</v>
          </cell>
          <cell r="I21">
            <v>17331.21000000462</v>
          </cell>
          <cell r="J21">
            <v>100.53094854502247</v>
          </cell>
          <cell r="K21">
            <v>137890.56000000238</v>
          </cell>
        </row>
        <row r="22">
          <cell r="B22">
            <v>42802726</v>
          </cell>
          <cell r="C22">
            <v>3625811</v>
          </cell>
          <cell r="F22">
            <v>49351997.97</v>
          </cell>
          <cell r="G22">
            <v>5057546.160000011</v>
          </cell>
          <cell r="H22">
            <v>139.48730808086827</v>
          </cell>
          <cell r="I22">
            <v>1431735.1600000113</v>
          </cell>
          <cell r="J22">
            <v>115.30106276408657</v>
          </cell>
          <cell r="K22">
            <v>6549271.969999999</v>
          </cell>
        </row>
        <row r="23">
          <cell r="B23">
            <v>100483181</v>
          </cell>
          <cell r="C23">
            <v>8020638</v>
          </cell>
          <cell r="F23">
            <v>113094401.47999997</v>
          </cell>
          <cell r="G23">
            <v>12503860.319999978</v>
          </cell>
          <cell r="H23">
            <v>155.89608108482116</v>
          </cell>
          <cell r="I23">
            <v>4483222.319999978</v>
          </cell>
          <cell r="J23">
            <v>112.55057846944551</v>
          </cell>
          <cell r="K23">
            <v>12611220.479999974</v>
          </cell>
        </row>
        <row r="24">
          <cell r="B24">
            <v>32813270</v>
          </cell>
          <cell r="C24">
            <v>2330730</v>
          </cell>
          <cell r="F24">
            <v>35891240.12999999</v>
          </cell>
          <cell r="G24">
            <v>4167110.219999984</v>
          </cell>
          <cell r="H24">
            <v>178.7899164639398</v>
          </cell>
          <cell r="I24">
            <v>1836380.219999984</v>
          </cell>
          <cell r="J24">
            <v>109.38026027274937</v>
          </cell>
          <cell r="K24">
            <v>3077970.129999988</v>
          </cell>
        </row>
        <row r="25">
          <cell r="B25">
            <v>36147091</v>
          </cell>
          <cell r="C25">
            <v>3289378</v>
          </cell>
          <cell r="F25">
            <v>39180603.28</v>
          </cell>
          <cell r="G25">
            <v>3604154.759999998</v>
          </cell>
          <cell r="H25">
            <v>109.5694918613792</v>
          </cell>
          <cell r="I25">
            <v>314776.7599999979</v>
          </cell>
          <cell r="J25">
            <v>108.39213390643248</v>
          </cell>
          <cell r="K25">
            <v>3033512.280000001</v>
          </cell>
        </row>
        <row r="26">
          <cell r="B26">
            <v>14709758</v>
          </cell>
          <cell r="C26">
            <v>2516693</v>
          </cell>
          <cell r="F26">
            <v>14947437.719999999</v>
          </cell>
          <cell r="G26">
            <v>2339265.67</v>
          </cell>
          <cell r="H26">
            <v>92.94998118562732</v>
          </cell>
          <cell r="I26">
            <v>-177427.33000000007</v>
          </cell>
          <cell r="J26">
            <v>101.61579626258977</v>
          </cell>
          <cell r="K26">
            <v>237679.7199999988</v>
          </cell>
        </row>
        <row r="27">
          <cell r="B27">
            <v>33102619</v>
          </cell>
          <cell r="C27">
            <v>4693388</v>
          </cell>
          <cell r="F27">
            <v>36617574.67</v>
          </cell>
          <cell r="G27">
            <v>3546834.4800000004</v>
          </cell>
          <cell r="H27">
            <v>75.57087715739675</v>
          </cell>
          <cell r="I27">
            <v>-1146553.5199999996</v>
          </cell>
          <cell r="J27">
            <v>110.61836125413522</v>
          </cell>
          <cell r="K27">
            <v>3514955.670000002</v>
          </cell>
        </row>
        <row r="28">
          <cell r="B28">
            <v>13325893</v>
          </cell>
          <cell r="C28">
            <v>1393413</v>
          </cell>
          <cell r="F28">
            <v>14297473.28</v>
          </cell>
          <cell r="G28">
            <v>1509061.4900000002</v>
          </cell>
          <cell r="H28">
            <v>108.29965631151713</v>
          </cell>
          <cell r="I28">
            <v>115648.49000000022</v>
          </cell>
          <cell r="J28">
            <v>107.29092061597672</v>
          </cell>
          <cell r="K28">
            <v>971580.2799999993</v>
          </cell>
        </row>
        <row r="29">
          <cell r="B29">
            <v>74944888</v>
          </cell>
          <cell r="C29">
            <v>4370509</v>
          </cell>
          <cell r="F29">
            <v>79987275.34999998</v>
          </cell>
          <cell r="G29">
            <v>7295870.789999977</v>
          </cell>
          <cell r="H29">
            <v>166.9341211744439</v>
          </cell>
          <cell r="I29">
            <v>2925361.7899999768</v>
          </cell>
          <cell r="J29">
            <v>106.72812714057291</v>
          </cell>
          <cell r="K29">
            <v>5042387.349999979</v>
          </cell>
        </row>
        <row r="30">
          <cell r="B30">
            <v>97882146</v>
          </cell>
          <cell r="C30">
            <v>7506641</v>
          </cell>
          <cell r="F30">
            <v>102351787.37000005</v>
          </cell>
          <cell r="G30">
            <v>9497462.160000011</v>
          </cell>
          <cell r="H30">
            <v>126.52079884997846</v>
          </cell>
          <cell r="I30">
            <v>1990821.1600000113</v>
          </cell>
          <cell r="J30">
            <v>104.5663499960453</v>
          </cell>
          <cell r="K30">
            <v>4469641.3700000495</v>
          </cell>
        </row>
        <row r="31">
          <cell r="B31">
            <v>43435500</v>
          </cell>
          <cell r="C31">
            <v>5173935</v>
          </cell>
          <cell r="F31">
            <v>44220892.19</v>
          </cell>
          <cell r="G31">
            <v>4759176.730000004</v>
          </cell>
          <cell r="H31">
            <v>91.98369770783754</v>
          </cell>
          <cell r="I31">
            <v>-414758.2699999958</v>
          </cell>
          <cell r="J31">
            <v>101.80818038240609</v>
          </cell>
          <cell r="K31">
            <v>785392.1899999976</v>
          </cell>
        </row>
        <row r="32">
          <cell r="B32">
            <v>82562970</v>
          </cell>
          <cell r="C32">
            <v>5881610</v>
          </cell>
          <cell r="F32">
            <v>95078112.59000002</v>
          </cell>
          <cell r="G32">
            <v>8449409.52000001</v>
          </cell>
          <cell r="H32">
            <v>143.65810585877014</v>
          </cell>
          <cell r="I32">
            <v>2567799.5200000107</v>
          </cell>
          <cell r="J32">
            <v>115.15829988916342</v>
          </cell>
          <cell r="K32">
            <v>12515142.590000018</v>
          </cell>
        </row>
        <row r="33">
          <cell r="B33">
            <v>111000000</v>
          </cell>
          <cell r="C33">
            <v>6662170</v>
          </cell>
          <cell r="F33">
            <v>113929779.04999998</v>
          </cell>
          <cell r="G33">
            <v>11503081.449999973</v>
          </cell>
          <cell r="H33">
            <v>172.66268272950066</v>
          </cell>
          <cell r="I33">
            <v>4840911.449999973</v>
          </cell>
          <cell r="J33">
            <v>102.63944058558556</v>
          </cell>
          <cell r="K33">
            <v>2929779.049999982</v>
          </cell>
        </row>
        <row r="34">
          <cell r="B34">
            <v>23372650</v>
          </cell>
          <cell r="C34">
            <v>2007251</v>
          </cell>
          <cell r="F34">
            <v>25320089.540000003</v>
          </cell>
          <cell r="G34">
            <v>2534010.030000001</v>
          </cell>
          <cell r="H34">
            <v>126.24280819887504</v>
          </cell>
          <cell r="I34">
            <v>526759.0300000012</v>
          </cell>
          <cell r="J34">
            <v>108.33212981839885</v>
          </cell>
          <cell r="K34">
            <v>1947439.5400000028</v>
          </cell>
        </row>
        <row r="35">
          <cell r="B35">
            <v>100994499</v>
          </cell>
          <cell r="C35">
            <v>6078050</v>
          </cell>
          <cell r="F35">
            <v>108716687.88</v>
          </cell>
          <cell r="G35">
            <v>10677616.070000008</v>
          </cell>
          <cell r="H35">
            <v>175.6750285042079</v>
          </cell>
          <cell r="I35">
            <v>4599566.070000008</v>
          </cell>
          <cell r="J35">
            <v>107.6461480144577</v>
          </cell>
          <cell r="K35">
            <v>7722188.879999995</v>
          </cell>
        </row>
        <row r="36">
          <cell r="B36">
            <v>26309400</v>
          </cell>
          <cell r="C36">
            <v>2268594</v>
          </cell>
          <cell r="F36">
            <v>30138461.169999998</v>
          </cell>
          <cell r="G36">
            <v>2088328.9100000076</v>
          </cell>
          <cell r="H36">
            <v>92.05388491726627</v>
          </cell>
          <cell r="I36">
            <v>-180265.0899999924</v>
          </cell>
          <cell r="J36">
            <v>114.55396614898096</v>
          </cell>
          <cell r="K36">
            <v>3829061.169999998</v>
          </cell>
        </row>
        <row r="37">
          <cell r="B37">
            <v>12838300</v>
          </cell>
          <cell r="C37">
            <v>1116500</v>
          </cell>
          <cell r="F37">
            <v>14315907.090000004</v>
          </cell>
          <cell r="G37">
            <v>1079518.8100000005</v>
          </cell>
          <cell r="H37">
            <v>96.6877572772056</v>
          </cell>
          <cell r="I37">
            <v>-36981.18999999948</v>
          </cell>
          <cell r="J37">
            <v>111.50936720593852</v>
          </cell>
          <cell r="K37">
            <v>1477607.0900000036</v>
          </cell>
        </row>
        <row r="38">
          <cell r="B38">
            <v>15621267</v>
          </cell>
          <cell r="C38">
            <v>1607085</v>
          </cell>
          <cell r="F38">
            <v>17081157.190000005</v>
          </cell>
          <cell r="G38">
            <v>1441067.9000000078</v>
          </cell>
          <cell r="H38">
            <v>89.6696752194195</v>
          </cell>
          <cell r="I38">
            <v>-166017.09999999218</v>
          </cell>
          <cell r="J38">
            <v>109.34552997525748</v>
          </cell>
          <cell r="K38">
            <v>1459890.190000005</v>
          </cell>
        </row>
        <row r="39">
          <cell r="B39">
            <v>20532238</v>
          </cell>
          <cell r="C39">
            <v>1577957</v>
          </cell>
          <cell r="F39">
            <v>22809969.42</v>
          </cell>
          <cell r="G39">
            <v>2440410.5999999978</v>
          </cell>
          <cell r="H39">
            <v>154.65634361392597</v>
          </cell>
          <cell r="I39">
            <v>862453.5999999978</v>
          </cell>
          <cell r="J39">
            <v>111.09343959484592</v>
          </cell>
          <cell r="K39">
            <v>2277731.420000002</v>
          </cell>
        </row>
        <row r="40">
          <cell r="B40">
            <v>19880570</v>
          </cell>
          <cell r="C40">
            <v>1256740</v>
          </cell>
          <cell r="F40">
            <v>23886980.999999996</v>
          </cell>
          <cell r="G40">
            <v>1820318.649999991</v>
          </cell>
          <cell r="H40">
            <v>144.84449050718456</v>
          </cell>
          <cell r="I40">
            <v>563578.6499999911</v>
          </cell>
          <cell r="J40">
            <v>120.15239502690314</v>
          </cell>
          <cell r="K40">
            <v>4006410.9999999963</v>
          </cell>
        </row>
        <row r="41">
          <cell r="B41">
            <v>13860049</v>
          </cell>
          <cell r="C41">
            <v>930088</v>
          </cell>
          <cell r="F41">
            <v>16710595.030000001</v>
          </cell>
          <cell r="G41">
            <v>2179641.3100000005</v>
          </cell>
          <cell r="H41">
            <v>234.3478584822082</v>
          </cell>
          <cell r="I41">
            <v>1249553.3100000005</v>
          </cell>
          <cell r="J41">
            <v>120.56663746282572</v>
          </cell>
          <cell r="K41">
            <v>2850546.030000001</v>
          </cell>
        </row>
        <row r="42">
          <cell r="B42">
            <v>62090650</v>
          </cell>
          <cell r="C42">
            <v>5203320</v>
          </cell>
          <cell r="F42">
            <v>64966948.46000001</v>
          </cell>
          <cell r="G42">
            <v>6653322.619999982</v>
          </cell>
          <cell r="H42">
            <v>127.8668738420851</v>
          </cell>
          <cell r="I42">
            <v>1450002.6199999824</v>
          </cell>
          <cell r="J42">
            <v>104.63241802107082</v>
          </cell>
          <cell r="K42">
            <v>2876298.4600000083</v>
          </cell>
        </row>
        <row r="43">
          <cell r="B43">
            <v>79695296</v>
          </cell>
          <cell r="C43">
            <v>5614614</v>
          </cell>
          <cell r="F43">
            <v>87326495.31</v>
          </cell>
          <cell r="G43">
            <v>5323488.86999999</v>
          </cell>
          <cell r="H43">
            <v>94.81486830617368</v>
          </cell>
          <cell r="I43">
            <v>-291125.13000001013</v>
          </cell>
          <cell r="J43">
            <v>109.5754701883534</v>
          </cell>
          <cell r="K43">
            <v>7631199.310000002</v>
          </cell>
        </row>
        <row r="44">
          <cell r="B44">
            <v>125673341</v>
          </cell>
          <cell r="C44">
            <v>13121618</v>
          </cell>
          <cell r="F44">
            <v>128912605.97000004</v>
          </cell>
          <cell r="G44">
            <v>10545322.150000036</v>
          </cell>
          <cell r="H44">
            <v>80.36602002893268</v>
          </cell>
          <cell r="I44">
            <v>-2576295.8499999642</v>
          </cell>
          <cell r="J44">
            <v>102.57752753624976</v>
          </cell>
          <cell r="K44">
            <v>3239264.9700000435</v>
          </cell>
        </row>
        <row r="45">
          <cell r="B45">
            <v>18605430</v>
          </cell>
          <cell r="C45">
            <v>1045800</v>
          </cell>
          <cell r="F45">
            <v>22968661.42</v>
          </cell>
          <cell r="G45">
            <v>2904572.5800000057</v>
          </cell>
          <cell r="H45">
            <v>277.73690763052264</v>
          </cell>
          <cell r="I45">
            <v>1858772.5800000057</v>
          </cell>
          <cell r="J45">
            <v>123.45138714880551</v>
          </cell>
          <cell r="K45">
            <v>4363231.420000002</v>
          </cell>
        </row>
        <row r="46">
          <cell r="B46">
            <v>20127100</v>
          </cell>
          <cell r="C46">
            <v>1209300</v>
          </cell>
          <cell r="F46">
            <v>18146026.740000002</v>
          </cell>
          <cell r="G46">
            <v>1642987.5800000038</v>
          </cell>
          <cell r="H46">
            <v>135.86269577441524</v>
          </cell>
          <cell r="I46">
            <v>433687.5800000038</v>
          </cell>
          <cell r="J46">
            <v>90.15718479065539</v>
          </cell>
          <cell r="K46">
            <v>-1981073.259999998</v>
          </cell>
        </row>
        <row r="47">
          <cell r="B47">
            <v>75036221</v>
          </cell>
          <cell r="C47">
            <v>6932767</v>
          </cell>
          <cell r="F47">
            <v>77738475.02000003</v>
          </cell>
          <cell r="G47">
            <v>7974882.610000014</v>
          </cell>
          <cell r="H47">
            <v>115.03174143888025</v>
          </cell>
          <cell r="I47">
            <v>1042115.6100000143</v>
          </cell>
          <cell r="J47">
            <v>103.6012661405217</v>
          </cell>
          <cell r="K47">
            <v>2702254.0200000256</v>
          </cell>
        </row>
        <row r="48">
          <cell r="B48">
            <v>29874036</v>
          </cell>
          <cell r="C48">
            <v>1914960</v>
          </cell>
          <cell r="F48">
            <v>29789083.26</v>
          </cell>
          <cell r="G48">
            <v>3037719.2500000037</v>
          </cell>
          <cell r="H48">
            <v>158.63095051593788</v>
          </cell>
          <cell r="I48">
            <v>1122759.2500000037</v>
          </cell>
          <cell r="J48">
            <v>99.71563018803351</v>
          </cell>
          <cell r="K48">
            <v>-84952.73999999836</v>
          </cell>
        </row>
        <row r="49">
          <cell r="B49">
            <v>19846230</v>
          </cell>
          <cell r="C49">
            <v>1189075</v>
          </cell>
          <cell r="F49">
            <v>22555305.460000005</v>
          </cell>
          <cell r="G49">
            <v>2839517.4200000092</v>
          </cell>
          <cell r="H49">
            <v>238.80053150558288</v>
          </cell>
          <cell r="I49">
            <v>1650442.4200000092</v>
          </cell>
          <cell r="J49">
            <v>113.65032784564124</v>
          </cell>
          <cell r="K49">
            <v>2709075.4600000046</v>
          </cell>
        </row>
        <row r="50">
          <cell r="B50">
            <v>37028901</v>
          </cell>
          <cell r="C50">
            <v>2320103</v>
          </cell>
          <cell r="F50">
            <v>41250366.81</v>
          </cell>
          <cell r="G50">
            <v>3015659.440000005</v>
          </cell>
          <cell r="H50">
            <v>129.9795500458387</v>
          </cell>
          <cell r="I50">
            <v>695556.4400000051</v>
          </cell>
          <cell r="J50">
            <v>111.40046206070227</v>
          </cell>
          <cell r="K50">
            <v>4221465.810000002</v>
          </cell>
        </row>
        <row r="51">
          <cell r="B51">
            <v>28959158</v>
          </cell>
          <cell r="C51">
            <v>2395746</v>
          </cell>
          <cell r="F51">
            <v>32787603.650000006</v>
          </cell>
          <cell r="G51">
            <v>3625792.4000000022</v>
          </cell>
          <cell r="H51">
            <v>151.3429386921653</v>
          </cell>
          <cell r="I51">
            <v>1230046.4000000022</v>
          </cell>
          <cell r="J51">
            <v>113.22015526142026</v>
          </cell>
          <cell r="K51">
            <v>3828445.650000006</v>
          </cell>
        </row>
        <row r="52">
          <cell r="B52">
            <v>570821449</v>
          </cell>
          <cell r="C52">
            <v>42038550</v>
          </cell>
          <cell r="F52">
            <v>596898412.1299999</v>
          </cell>
          <cell r="G52">
            <v>54859139.44000006</v>
          </cell>
          <cell r="H52">
            <v>130.4972208603771</v>
          </cell>
          <cell r="I52">
            <v>12820589.440000057</v>
          </cell>
          <cell r="J52">
            <v>104.56832222679844</v>
          </cell>
          <cell r="K52">
            <v>26076963.129999876</v>
          </cell>
        </row>
        <row r="53">
          <cell r="B53">
            <v>59268848</v>
          </cell>
          <cell r="C53">
            <v>5400661</v>
          </cell>
          <cell r="F53">
            <v>64212483.96000001</v>
          </cell>
          <cell r="G53">
            <v>5860585.75</v>
          </cell>
          <cell r="H53">
            <v>108.51608256841155</v>
          </cell>
          <cell r="I53">
            <v>459924.75</v>
          </cell>
          <cell r="J53">
            <v>108.3410360194617</v>
          </cell>
          <cell r="K53">
            <v>4943635.960000008</v>
          </cell>
        </row>
        <row r="54">
          <cell r="B54">
            <v>13074773</v>
          </cell>
          <cell r="C54">
            <v>511937</v>
          </cell>
          <cell r="F54">
            <v>14638249.360000003</v>
          </cell>
          <cell r="G54">
            <v>1433196.950000003</v>
          </cell>
          <cell r="H54">
            <v>279.9557269742181</v>
          </cell>
          <cell r="I54">
            <v>921259.950000003</v>
          </cell>
          <cell r="J54">
            <v>111.95796179405949</v>
          </cell>
          <cell r="K54">
            <v>1563476.3600000031</v>
          </cell>
        </row>
        <row r="55">
          <cell r="B55">
            <v>247090055</v>
          </cell>
          <cell r="C55">
            <v>17394200</v>
          </cell>
          <cell r="F55">
            <v>252195242.17000005</v>
          </cell>
          <cell r="G55">
            <v>24395745.940000027</v>
          </cell>
          <cell r="H55">
            <v>140.25218716583706</v>
          </cell>
          <cell r="I55">
            <v>7001545.940000027</v>
          </cell>
          <cell r="J55">
            <v>102.06612409795288</v>
          </cell>
          <cell r="K55">
            <v>5105187.1700000465</v>
          </cell>
        </row>
        <row r="56">
          <cell r="B56">
            <v>57582320</v>
          </cell>
          <cell r="C56">
            <v>4564190</v>
          </cell>
          <cell r="F56">
            <v>63015921.72</v>
          </cell>
          <cell r="G56">
            <v>5249228.780000001</v>
          </cell>
          <cell r="H56">
            <v>115.00898910869182</v>
          </cell>
          <cell r="I56">
            <v>685038.7800000012</v>
          </cell>
          <cell r="J56">
            <v>109.43623271865393</v>
          </cell>
          <cell r="K56">
            <v>5433601.719999999</v>
          </cell>
        </row>
        <row r="57">
          <cell r="B57">
            <v>15111331</v>
          </cell>
          <cell r="C57">
            <v>1634154</v>
          </cell>
          <cell r="F57">
            <v>16136278.250000002</v>
          </cell>
          <cell r="G57">
            <v>1409053.3900000006</v>
          </cell>
          <cell r="H57">
            <v>86.22525110852469</v>
          </cell>
          <cell r="I57">
            <v>-225100.6099999994</v>
          </cell>
          <cell r="J57">
            <v>106.78264045701866</v>
          </cell>
          <cell r="K57">
            <v>1024947.2500000019</v>
          </cell>
        </row>
        <row r="58">
          <cell r="B58">
            <v>22815730</v>
          </cell>
          <cell r="C58">
            <v>2243550</v>
          </cell>
          <cell r="F58">
            <v>26944704.14999999</v>
          </cell>
          <cell r="G58">
            <v>3226568.189999994</v>
          </cell>
          <cell r="H58">
            <v>143.81530119676378</v>
          </cell>
          <cell r="I58">
            <v>983018.1899999939</v>
          </cell>
          <cell r="J58">
            <v>118.09705036832041</v>
          </cell>
          <cell r="K58">
            <v>4128974.149999991</v>
          </cell>
        </row>
        <row r="59">
          <cell r="B59">
            <v>24657966</v>
          </cell>
          <cell r="C59">
            <v>1238350</v>
          </cell>
          <cell r="F59">
            <v>27451326.500000004</v>
          </cell>
          <cell r="G59">
            <v>3029790.5299999975</v>
          </cell>
          <cell r="H59">
            <v>244.66350627851554</v>
          </cell>
          <cell r="I59">
            <v>1791440.5299999975</v>
          </cell>
          <cell r="J59">
            <v>111.32843033362931</v>
          </cell>
          <cell r="K59">
            <v>2793360.5000000037</v>
          </cell>
        </row>
        <row r="60">
          <cell r="B60">
            <v>78403100</v>
          </cell>
          <cell r="C60">
            <v>6626886</v>
          </cell>
          <cell r="F60">
            <v>82445254.33</v>
          </cell>
          <cell r="G60">
            <v>7764471.770000011</v>
          </cell>
          <cell r="H60">
            <v>117.16621909596772</v>
          </cell>
          <cell r="I60">
            <v>1137585.7700000107</v>
          </cell>
          <cell r="J60">
            <v>105.15560523754802</v>
          </cell>
          <cell r="K60">
            <v>4042154.329999998</v>
          </cell>
        </row>
        <row r="61">
          <cell r="B61">
            <v>18416500</v>
          </cell>
          <cell r="C61">
            <v>1440107</v>
          </cell>
          <cell r="F61">
            <v>23059316.07</v>
          </cell>
          <cell r="G61">
            <v>5064056.09</v>
          </cell>
          <cell r="H61">
            <v>351.6444326706279</v>
          </cell>
          <cell r="I61">
            <v>3623949.09</v>
          </cell>
          <cell r="J61">
            <v>125.21008915917791</v>
          </cell>
          <cell r="K61">
            <v>4642816.07</v>
          </cell>
        </row>
        <row r="62">
          <cell r="B62">
            <v>20918523</v>
          </cell>
          <cell r="C62">
            <v>1724070</v>
          </cell>
          <cell r="F62">
            <v>22250888.759999998</v>
          </cell>
          <cell r="G62">
            <v>2025926.7699999958</v>
          </cell>
          <cell r="H62">
            <v>117.50838249026987</v>
          </cell>
          <cell r="I62">
            <v>301856.7699999958</v>
          </cell>
          <cell r="J62">
            <v>106.3693108734302</v>
          </cell>
          <cell r="K62">
            <v>1332365.759999998</v>
          </cell>
        </row>
        <row r="63">
          <cell r="B63">
            <v>36182700</v>
          </cell>
          <cell r="C63">
            <v>2677564</v>
          </cell>
          <cell r="F63">
            <v>37584232.25999999</v>
          </cell>
          <cell r="G63">
            <v>3450379.8299999908</v>
          </cell>
          <cell r="H63">
            <v>128.86264642040268</v>
          </cell>
          <cell r="I63">
            <v>772815.8299999908</v>
          </cell>
          <cell r="J63">
            <v>103.87348721903007</v>
          </cell>
          <cell r="K63">
            <v>1401532.2599999905</v>
          </cell>
        </row>
        <row r="64">
          <cell r="B64">
            <v>129038524</v>
          </cell>
          <cell r="C64">
            <v>10350200</v>
          </cell>
          <cell r="F64">
            <v>124776464.85999997</v>
          </cell>
          <cell r="G64">
            <v>12423862.72999996</v>
          </cell>
          <cell r="H64">
            <v>120.03500154586347</v>
          </cell>
          <cell r="I64">
            <v>2073662.7299999595</v>
          </cell>
          <cell r="J64">
            <v>96.69706456034785</v>
          </cell>
          <cell r="K64">
            <v>-4262059.14000003</v>
          </cell>
        </row>
        <row r="65">
          <cell r="B65">
            <v>95029034</v>
          </cell>
          <cell r="C65">
            <v>7902926</v>
          </cell>
          <cell r="F65">
            <v>100506819.90999998</v>
          </cell>
          <cell r="G65">
            <v>9876155.409999982</v>
          </cell>
          <cell r="H65">
            <v>124.96833970101684</v>
          </cell>
          <cell r="I65">
            <v>1973229.4099999815</v>
          </cell>
          <cell r="J65">
            <v>105.76432873136434</v>
          </cell>
          <cell r="K65">
            <v>5477785.9099999815</v>
          </cell>
        </row>
        <row r="66">
          <cell r="B66">
            <v>70318130</v>
          </cell>
          <cell r="C66">
            <v>2852906</v>
          </cell>
          <cell r="F66">
            <v>70694800.13</v>
          </cell>
          <cell r="G66">
            <v>6643810.460000001</v>
          </cell>
          <cell r="H66">
            <v>232.87870192708772</v>
          </cell>
          <cell r="I66">
            <v>3790904.460000001</v>
          </cell>
          <cell r="J66">
            <v>100.5356657379825</v>
          </cell>
          <cell r="K66">
            <v>376670.12999999523</v>
          </cell>
        </row>
        <row r="67">
          <cell r="B67">
            <v>909657875</v>
          </cell>
          <cell r="C67">
            <v>74568582</v>
          </cell>
          <cell r="F67">
            <v>946127778.4499999</v>
          </cell>
          <cell r="G67">
            <v>93557845.39000022</v>
          </cell>
          <cell r="H67">
            <v>125.46550152985373</v>
          </cell>
          <cell r="I67">
            <v>18989263.390000224</v>
          </cell>
          <cell r="J67">
            <v>104.00918899866612</v>
          </cell>
          <cell r="K67">
            <v>36469903.44999993</v>
          </cell>
        </row>
        <row r="68">
          <cell r="B68">
            <v>6960000000</v>
          </cell>
          <cell r="C68">
            <v>618000000</v>
          </cell>
          <cell r="F68">
            <v>6953344053.249997</v>
          </cell>
          <cell r="G68">
            <v>612449694.8099947</v>
          </cell>
          <cell r="H68">
            <v>99.10189236407682</v>
          </cell>
          <cell r="I68">
            <v>-5550305.190005302</v>
          </cell>
          <cell r="J68">
            <v>99.90436858117812</v>
          </cell>
          <cell r="K68">
            <v>-6655946.750002861</v>
          </cell>
        </row>
        <row r="69">
          <cell r="B69">
            <v>26488620</v>
          </cell>
          <cell r="C69">
            <v>1772107</v>
          </cell>
          <cell r="F69">
            <v>32843503.52</v>
          </cell>
          <cell r="G69">
            <v>3144698.600000005</v>
          </cell>
          <cell r="H69">
            <v>177.45534552936167</v>
          </cell>
          <cell r="I69">
            <v>1372591.6000000052</v>
          </cell>
          <cell r="J69">
            <v>123.99099507637618</v>
          </cell>
          <cell r="K69">
            <v>6354883.52</v>
          </cell>
        </row>
        <row r="70">
          <cell r="B70">
            <v>31264500</v>
          </cell>
          <cell r="C70">
            <v>4653770</v>
          </cell>
          <cell r="F70">
            <v>31351289.75</v>
          </cell>
          <cell r="G70">
            <v>2574223.360000007</v>
          </cell>
          <cell r="H70">
            <v>55.314795531365036</v>
          </cell>
          <cell r="I70">
            <v>-2079546.6399999931</v>
          </cell>
          <cell r="J70">
            <v>100.27759839434502</v>
          </cell>
          <cell r="K70">
            <v>86789.75</v>
          </cell>
        </row>
        <row r="71">
          <cell r="B71">
            <v>34002800</v>
          </cell>
          <cell r="C71">
            <v>1469853</v>
          </cell>
          <cell r="F71">
            <v>43570781.809999995</v>
          </cell>
          <cell r="G71">
            <v>3741789.36999999</v>
          </cell>
          <cell r="H71">
            <v>254.56895145296775</v>
          </cell>
          <cell r="I71">
            <v>2271936.36999999</v>
          </cell>
          <cell r="J71">
            <v>128.13880565718117</v>
          </cell>
          <cell r="K71">
            <v>9567981.809999995</v>
          </cell>
        </row>
        <row r="72">
          <cell r="B72">
            <v>279986146</v>
          </cell>
          <cell r="C72">
            <v>13358725</v>
          </cell>
          <cell r="F72">
            <v>315110925.6499999</v>
          </cell>
          <cell r="G72">
            <v>22118300.329999983</v>
          </cell>
          <cell r="H72">
            <v>165.57194140907896</v>
          </cell>
          <cell r="I72">
            <v>8759575.329999983</v>
          </cell>
          <cell r="J72">
            <v>112.54518487854035</v>
          </cell>
          <cell r="K72">
            <v>35124779.64999992</v>
          </cell>
        </row>
        <row r="73">
          <cell r="B73">
            <v>29875474</v>
          </cell>
          <cell r="C73">
            <v>2375581</v>
          </cell>
          <cell r="F73">
            <v>30901835.96</v>
          </cell>
          <cell r="G73">
            <v>3354537.920000002</v>
          </cell>
          <cell r="H73">
            <v>141.20915767553294</v>
          </cell>
          <cell r="I73">
            <v>978956.9200000018</v>
          </cell>
          <cell r="J73">
            <v>103.43546669753256</v>
          </cell>
          <cell r="K73">
            <v>1026361.9600000009</v>
          </cell>
        </row>
        <row r="74">
          <cell r="B74">
            <v>774780000</v>
          </cell>
          <cell r="C74">
            <v>70331000</v>
          </cell>
          <cell r="F74">
            <v>787573240.2800003</v>
          </cell>
          <cell r="G74">
            <v>74399843.0600003</v>
          </cell>
          <cell r="H74">
            <v>105.78527684804753</v>
          </cell>
          <cell r="I74">
            <v>4068843.0600003004</v>
          </cell>
          <cell r="J74">
            <v>101.651209411704</v>
          </cell>
          <cell r="K74">
            <v>12793240.280000329</v>
          </cell>
        </row>
        <row r="75">
          <cell r="B75">
            <v>28336403</v>
          </cell>
          <cell r="C75">
            <v>1684284</v>
          </cell>
          <cell r="F75">
            <v>28907684.599999998</v>
          </cell>
          <cell r="G75">
            <v>2723622.669999998</v>
          </cell>
          <cell r="H75">
            <v>161.70804151793868</v>
          </cell>
          <cell r="I75">
            <v>1039338.6699999981</v>
          </cell>
          <cell r="J75">
            <v>102.01606957665021</v>
          </cell>
          <cell r="K75">
            <v>571281.5999999978</v>
          </cell>
        </row>
        <row r="76">
          <cell r="B76">
            <v>57912563</v>
          </cell>
          <cell r="C76">
            <v>3849540</v>
          </cell>
          <cell r="F76">
            <v>60199487.809999995</v>
          </cell>
          <cell r="G76">
            <v>5467504.749999985</v>
          </cell>
          <cell r="H76">
            <v>142.03008021737625</v>
          </cell>
          <cell r="I76">
            <v>1617964.749999985</v>
          </cell>
          <cell r="J76">
            <v>103.94892695389773</v>
          </cell>
          <cell r="K76">
            <v>2286924.809999995</v>
          </cell>
        </row>
        <row r="77">
          <cell r="B77">
            <v>30849873</v>
          </cell>
          <cell r="C77">
            <v>2749610</v>
          </cell>
          <cell r="F77">
            <v>32922759.26</v>
          </cell>
          <cell r="G77">
            <v>2569190.959999997</v>
          </cell>
          <cell r="H77">
            <v>93.43837707893108</v>
          </cell>
          <cell r="I77">
            <v>-180419.04000000283</v>
          </cell>
          <cell r="J77">
            <v>106.7192699950499</v>
          </cell>
          <cell r="K77">
            <v>2072886.2600000016</v>
          </cell>
        </row>
        <row r="78">
          <cell r="B78">
            <v>60341700</v>
          </cell>
          <cell r="C78">
            <v>3593157</v>
          </cell>
          <cell r="F78">
            <v>60623509.88999999</v>
          </cell>
          <cell r="G78">
            <v>5282846.049999982</v>
          </cell>
          <cell r="H78">
            <v>147.02519400070696</v>
          </cell>
          <cell r="I78">
            <v>1689689.0499999821</v>
          </cell>
          <cell r="J78">
            <v>100.467023451444</v>
          </cell>
          <cell r="K78">
            <v>281809.88999999315</v>
          </cell>
        </row>
        <row r="79">
          <cell r="B79">
            <v>15484500</v>
          </cell>
          <cell r="C79">
            <v>1202024</v>
          </cell>
          <cell r="F79">
            <v>12494737.380000003</v>
          </cell>
          <cell r="G79">
            <v>1182648.0500000007</v>
          </cell>
          <cell r="H79">
            <v>98.38805631168768</v>
          </cell>
          <cell r="I79">
            <v>-19375.949999999255</v>
          </cell>
          <cell r="J79">
            <v>80.69190080402986</v>
          </cell>
          <cell r="K79">
            <v>-2989762.6199999973</v>
          </cell>
        </row>
        <row r="80">
          <cell r="B80">
            <v>19304109</v>
          </cell>
          <cell r="C80">
            <v>1413201</v>
          </cell>
          <cell r="F80">
            <v>20626019.160000004</v>
          </cell>
          <cell r="G80">
            <v>1947784.3500000015</v>
          </cell>
          <cell r="H80">
            <v>137.82783553082695</v>
          </cell>
          <cell r="I80">
            <v>534583.3500000015</v>
          </cell>
          <cell r="J80">
            <v>106.84781752941824</v>
          </cell>
          <cell r="K80">
            <v>1321910.1600000039</v>
          </cell>
        </row>
        <row r="81">
          <cell r="B81">
            <v>29472000</v>
          </cell>
          <cell r="C81">
            <v>607852</v>
          </cell>
          <cell r="F81">
            <v>30340649.749999996</v>
          </cell>
          <cell r="G81">
            <v>2942655.2299999967</v>
          </cell>
          <cell r="H81">
            <v>484.1071889209868</v>
          </cell>
          <cell r="I81">
            <v>2334803.2299999967</v>
          </cell>
          <cell r="J81">
            <v>102.94737293023886</v>
          </cell>
          <cell r="K81">
            <v>868649.7499999963</v>
          </cell>
        </row>
        <row r="82">
          <cell r="B82">
            <v>146298107</v>
          </cell>
          <cell r="C82">
            <v>12046884</v>
          </cell>
          <cell r="F82">
            <v>154892627.03999996</v>
          </cell>
          <cell r="G82">
            <v>13774381.74999994</v>
          </cell>
          <cell r="H82">
            <v>114.339789027602</v>
          </cell>
          <cell r="I82">
            <v>1727497.7499999404</v>
          </cell>
          <cell r="J82">
            <v>105.8746625067404</v>
          </cell>
          <cell r="K82">
            <v>8594520.039999962</v>
          </cell>
        </row>
        <row r="83">
          <cell r="B83">
            <v>15370192323</v>
          </cell>
          <cell r="C83">
            <v>1265108392</v>
          </cell>
          <cell r="F83">
            <v>16052889226.169994</v>
          </cell>
          <cell r="G83">
            <v>1391959692.3299947</v>
          </cell>
          <cell r="H83">
            <v>110.0269116173877</v>
          </cell>
          <cell r="I83">
            <v>126851300.32999489</v>
          </cell>
          <cell r="J83">
            <v>104.4416939542676</v>
          </cell>
          <cell r="K83">
            <v>682696903.169998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I2"/>
    </sheetView>
  </sheetViews>
  <sheetFormatPr defaultColWidth="11.421875" defaultRowHeight="12.75"/>
  <cols>
    <col min="1" max="1" width="31.140625" style="3" customWidth="1"/>
    <col min="2" max="2" width="12.8515625" style="2" customWidth="1"/>
    <col min="3" max="3" width="11.28125" style="2" customWidth="1"/>
    <col min="4" max="4" width="12.8515625" style="2" customWidth="1"/>
    <col min="5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31.12.2021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 t="s">
        <v>2</v>
      </c>
      <c r="C5" s="7"/>
      <c r="D5" s="7"/>
      <c r="E5" s="7"/>
      <c r="F5" s="8"/>
      <c r="G5" s="8"/>
      <c r="H5" s="8"/>
      <c r="I5" s="8"/>
    </row>
    <row r="6" spans="1:9" ht="12.75" customHeight="1">
      <c r="A6" s="9"/>
      <c r="B6" s="10" t="s">
        <v>3</v>
      </c>
      <c r="C6" s="11" t="s">
        <v>4</v>
      </c>
      <c r="D6" s="12" t="str">
        <f>'[1]вспомогат'!F6</f>
        <v>Фактично надійшло на 31.12.2021</v>
      </c>
      <c r="E6" s="13"/>
      <c r="F6" s="14" t="s">
        <v>5</v>
      </c>
      <c r="G6" s="15"/>
      <c r="H6" s="15"/>
      <c r="I6" s="15"/>
    </row>
    <row r="7" spans="1:9" ht="12.75">
      <c r="A7" s="9"/>
      <c r="B7" s="16" t="s">
        <v>6</v>
      </c>
      <c r="C7" s="17" t="s">
        <v>7</v>
      </c>
      <c r="D7" s="18"/>
      <c r="E7" s="19"/>
      <c r="F7" s="20" t="s">
        <v>8</v>
      </c>
      <c r="G7" s="21"/>
      <c r="H7" s="21"/>
      <c r="I7" s="21"/>
    </row>
    <row r="8" spans="1:9" ht="12.75">
      <c r="A8" s="9"/>
      <c r="B8" s="16" t="s">
        <v>7</v>
      </c>
      <c r="C8" s="17" t="str">
        <f>'[1]вспомогат'!C8</f>
        <v>грудень</v>
      </c>
      <c r="D8" s="16" t="s">
        <v>9</v>
      </c>
      <c r="E8" s="22" t="str">
        <f>'[1]вспомогат'!G8</f>
        <v>за грудень</v>
      </c>
      <c r="F8" s="23" t="str">
        <f>'[1]вспомогат'!H8</f>
        <v>за грудень</v>
      </c>
      <c r="G8" s="24"/>
      <c r="H8" s="23" t="str">
        <f>'[1]вспомогат'!J8</f>
        <v>за рік</v>
      </c>
      <c r="I8" s="24"/>
    </row>
    <row r="9" spans="1:9" ht="12.75">
      <c r="A9" s="25"/>
      <c r="B9" s="26" t="str">
        <f>'[1]вспомогат'!B9</f>
        <v>рік</v>
      </c>
      <c r="C9" s="27"/>
      <c r="D9" s="28"/>
      <c r="E9" s="27"/>
      <c r="F9" s="26" t="s">
        <v>10</v>
      </c>
      <c r="G9" s="29" t="s">
        <v>11</v>
      </c>
      <c r="H9" s="30" t="s">
        <v>10</v>
      </c>
      <c r="I9" s="31" t="s">
        <v>11</v>
      </c>
    </row>
    <row r="10" spans="1:9" ht="12.75">
      <c r="A10" s="32" t="s">
        <v>12</v>
      </c>
      <c r="B10" s="33">
        <f>'[1]вспомогат'!B10</f>
        <v>2868750224</v>
      </c>
      <c r="C10" s="33">
        <f>'[1]вспомогат'!C10</f>
        <v>211948430</v>
      </c>
      <c r="D10" s="33">
        <f>'[1]вспомогат'!F10</f>
        <v>3246609675.180001</v>
      </c>
      <c r="E10" s="33">
        <f>'[1]вспомогат'!G10</f>
        <v>227026260.23999977</v>
      </c>
      <c r="F10" s="34">
        <f>'[1]вспомогат'!H10</f>
        <v>107.11391456874664</v>
      </c>
      <c r="G10" s="35">
        <f>'[1]вспомогат'!I10</f>
        <v>15077830.239999771</v>
      </c>
      <c r="H10" s="36">
        <f>'[1]вспомогат'!J10</f>
        <v>113.17157025449005</v>
      </c>
      <c r="I10" s="37">
        <f>'[1]вспомогат'!K10</f>
        <v>377859451.1800008</v>
      </c>
    </row>
    <row r="11" spans="1:9" ht="12.75">
      <c r="A11" s="32"/>
      <c r="B11" s="33"/>
      <c r="C11" s="38"/>
      <c r="D11" s="33"/>
      <c r="E11" s="38"/>
      <c r="F11" s="39"/>
      <c r="G11" s="35"/>
      <c r="H11" s="36"/>
      <c r="I11" s="37"/>
    </row>
    <row r="12" spans="1:9" ht="12.75">
      <c r="A12" s="32" t="s">
        <v>13</v>
      </c>
      <c r="B12" s="33">
        <f>'[1]вспомогат'!B11</f>
        <v>344000</v>
      </c>
      <c r="C12" s="38">
        <f>'[1]вспомогат'!C11</f>
        <v>0</v>
      </c>
      <c r="D12" s="33">
        <f>'[1]вспомогат'!F11</f>
        <v>291747.32</v>
      </c>
      <c r="E12" s="38">
        <f>'[1]вспомогат'!G11</f>
        <v>-7999.460000000021</v>
      </c>
      <c r="F12" s="39" t="e">
        <f>'[1]вспомогат'!H11</f>
        <v>#DIV/0!</v>
      </c>
      <c r="G12" s="35">
        <f>'[1]вспомогат'!I11</f>
        <v>-7999.460000000021</v>
      </c>
      <c r="H12" s="36">
        <f>'[1]вспомогат'!J11</f>
        <v>84.81026744186046</v>
      </c>
      <c r="I12" s="37">
        <f>'[1]вспомогат'!K11</f>
        <v>-52252.67999999999</v>
      </c>
    </row>
    <row r="13" spans="1:9" ht="12.75">
      <c r="A13" s="32" t="s">
        <v>14</v>
      </c>
      <c r="B13" s="33">
        <f>'[1]вспомогат'!B12</f>
        <v>23700</v>
      </c>
      <c r="C13" s="38">
        <f>'[1]вспомогат'!C12</f>
        <v>2350</v>
      </c>
      <c r="D13" s="33">
        <f>'[1]вспомогат'!F12</f>
        <v>115902.7</v>
      </c>
      <c r="E13" s="38">
        <f>'[1]вспомогат'!G12</f>
        <v>2218.0899999999965</v>
      </c>
      <c r="F13" s="39">
        <f>'[1]вспомогат'!H12</f>
        <v>94.38680851063815</v>
      </c>
      <c r="G13" s="35">
        <f>'[1]вспомогат'!I12</f>
        <v>-131.9100000000035</v>
      </c>
      <c r="H13" s="36">
        <f>'[1]вспомогат'!J12</f>
        <v>489.04092827004223</v>
      </c>
      <c r="I13" s="37">
        <f>'[1]вспомогат'!K12</f>
        <v>92202.7</v>
      </c>
    </row>
    <row r="14" spans="1:9" ht="12.75">
      <c r="A14" s="32" t="s">
        <v>15</v>
      </c>
      <c r="B14" s="33">
        <f>'[1]вспомогат'!B13</f>
        <v>400000</v>
      </c>
      <c r="C14" s="38">
        <f>'[1]вспомогат'!C13</f>
        <v>0</v>
      </c>
      <c r="D14" s="33">
        <f>'[1]вспомогат'!F13</f>
        <v>615936.31</v>
      </c>
      <c r="E14" s="38">
        <f>'[1]вспомогат'!G13</f>
        <v>22368.290000000037</v>
      </c>
      <c r="F14" s="39" t="e">
        <f>'[1]вспомогат'!H13</f>
        <v>#DIV/0!</v>
      </c>
      <c r="G14" s="35">
        <f>'[1]вспомогат'!I13</f>
        <v>22368.290000000037</v>
      </c>
      <c r="H14" s="36">
        <f>'[1]вспомогат'!J13</f>
        <v>153.9840775</v>
      </c>
      <c r="I14" s="37">
        <f>'[1]вспомогат'!K13</f>
        <v>215936.31000000006</v>
      </c>
    </row>
    <row r="15" spans="1:9" ht="12.75">
      <c r="A15" s="32" t="s">
        <v>16</v>
      </c>
      <c r="B15" s="33">
        <f>'[1]вспомогат'!B14</f>
        <v>100000</v>
      </c>
      <c r="C15" s="38">
        <f>'[1]вспомогат'!C14</f>
        <v>0</v>
      </c>
      <c r="D15" s="33">
        <f>'[1]вспомогат'!F14</f>
        <v>1571428.74</v>
      </c>
      <c r="E15" s="38">
        <f>'[1]вспомогат'!G14</f>
        <v>21439.600000000093</v>
      </c>
      <c r="F15" s="39">
        <f>'[1]вспомогат'!H14</f>
        <v>0</v>
      </c>
      <c r="G15" s="35">
        <f>'[1]вспомогат'!I14</f>
        <v>21439.600000000093</v>
      </c>
      <c r="H15" s="36">
        <f>'[1]вспомогат'!J14</f>
        <v>1571.42874</v>
      </c>
      <c r="I15" s="37">
        <f>'[1]вспомогат'!K14</f>
        <v>1471428.74</v>
      </c>
    </row>
    <row r="16" spans="1:9" ht="12.75">
      <c r="A16" s="32" t="s">
        <v>17</v>
      </c>
      <c r="B16" s="33">
        <f>'[1]вспомогат'!B15</f>
        <v>120000</v>
      </c>
      <c r="C16" s="38">
        <f>'[1]вспомогат'!C15</f>
        <v>0</v>
      </c>
      <c r="D16" s="33">
        <f>'[1]вспомогат'!F15</f>
        <v>121594.61999999998</v>
      </c>
      <c r="E16" s="38">
        <f>'[1]вспомогат'!G15</f>
        <v>2000</v>
      </c>
      <c r="F16" s="39">
        <f>'[1]вспомогат'!H15</f>
        <v>0</v>
      </c>
      <c r="G16" s="35">
        <f>'[1]вспомогат'!I15</f>
        <v>2000</v>
      </c>
      <c r="H16" s="36">
        <f>'[1]вспомогат'!J15</f>
        <v>101.32884999999999</v>
      </c>
      <c r="I16" s="37">
        <f>'[1]вспомогат'!K15</f>
        <v>1594.6199999999808</v>
      </c>
    </row>
    <row r="17" spans="1:9" ht="18" customHeight="1">
      <c r="A17" s="40" t="s">
        <v>18</v>
      </c>
      <c r="B17" s="41">
        <f>SUM(B12:B16)</f>
        <v>987700</v>
      </c>
      <c r="C17" s="41">
        <f>SUM(C12:C16)</f>
        <v>2350</v>
      </c>
      <c r="D17" s="41">
        <f>SUM(D12:D16)</f>
        <v>2716609.6900000004</v>
      </c>
      <c r="E17" s="41">
        <f>SUM(E12:E16)</f>
        <v>40026.520000000106</v>
      </c>
      <c r="F17" s="42">
        <f>E17/C17*100</f>
        <v>1703.2561702127705</v>
      </c>
      <c r="G17" s="41">
        <f>SUM(G12:G16)</f>
        <v>37676.520000000106</v>
      </c>
      <c r="H17" s="43">
        <f>D17/B17*100</f>
        <v>275.0440103270224</v>
      </c>
      <c r="I17" s="41">
        <f>SUM(I12:I16)</f>
        <v>1728909.69</v>
      </c>
    </row>
    <row r="18" spans="1:9" ht="20.25" customHeight="1">
      <c r="A18" s="32" t="s">
        <v>19</v>
      </c>
      <c r="B18" s="44">
        <f>'[1]вспомогат'!B16</f>
        <v>23411201</v>
      </c>
      <c r="C18" s="44">
        <f>'[1]вспомогат'!C16</f>
        <v>4108381</v>
      </c>
      <c r="D18" s="33">
        <f>'[1]вспомогат'!F16</f>
        <v>26556379.01</v>
      </c>
      <c r="E18" s="38">
        <f>'[1]вспомогат'!G16</f>
        <v>2397666.120000001</v>
      </c>
      <c r="F18" s="39">
        <f>'[1]вспомогат'!H16</f>
        <v>58.36036433816633</v>
      </c>
      <c r="G18" s="35">
        <f>'[1]вспомогат'!I16</f>
        <v>-1710714.879999999</v>
      </c>
      <c r="H18" s="36">
        <f>'[1]вспомогат'!J16</f>
        <v>113.43450090407579</v>
      </c>
      <c r="I18" s="37">
        <f>'[1]вспомогат'!K16</f>
        <v>3145178.0100000016</v>
      </c>
    </row>
    <row r="19" spans="1:9" ht="12.75">
      <c r="A19" s="32" t="s">
        <v>20</v>
      </c>
      <c r="B19" s="44">
        <f>'[1]вспомогат'!B17</f>
        <v>66196615</v>
      </c>
      <c r="C19" s="44">
        <f>'[1]вспомогат'!C17</f>
        <v>4867801</v>
      </c>
      <c r="D19" s="33">
        <f>'[1]вспомогат'!F17</f>
        <v>69663803.75999998</v>
      </c>
      <c r="E19" s="38">
        <f>'[1]вспомогат'!G17</f>
        <v>6392736.719999976</v>
      </c>
      <c r="F19" s="39">
        <f>'[1]вспомогат'!H17</f>
        <v>131.32699385204893</v>
      </c>
      <c r="G19" s="35">
        <f>'[1]вспомогат'!I17</f>
        <v>1524935.7199999765</v>
      </c>
      <c r="H19" s="36">
        <f>'[1]вспомогат'!J17</f>
        <v>105.23771307641634</v>
      </c>
      <c r="I19" s="37">
        <f>'[1]вспомогат'!K17</f>
        <v>3467188.7599999756</v>
      </c>
    </row>
    <row r="20" spans="1:9" ht="12.75">
      <c r="A20" s="32" t="s">
        <v>21</v>
      </c>
      <c r="B20" s="44">
        <f>'[1]вспомогат'!B18</f>
        <v>31145138</v>
      </c>
      <c r="C20" s="44">
        <f>'[1]вспомогат'!C18</f>
        <v>1407975</v>
      </c>
      <c r="D20" s="33">
        <f>'[1]вспомогат'!F18</f>
        <v>34989289.57000001</v>
      </c>
      <c r="E20" s="38">
        <f>'[1]вспомогат'!G18</f>
        <v>3548878.060000006</v>
      </c>
      <c r="F20" s="39">
        <f>'[1]вспомогат'!H18</f>
        <v>252.05547399634273</v>
      </c>
      <c r="G20" s="35">
        <f>'[1]вспомогат'!I18</f>
        <v>2140903.060000006</v>
      </c>
      <c r="H20" s="36">
        <f>'[1]вспомогат'!J18</f>
        <v>112.34270199733906</v>
      </c>
      <c r="I20" s="37">
        <f>'[1]вспомогат'!K18</f>
        <v>3844151.5700000077</v>
      </c>
    </row>
    <row r="21" spans="1:9" ht="12.75">
      <c r="A21" s="32" t="s">
        <v>22</v>
      </c>
      <c r="B21" s="44">
        <f>'[1]вспомогат'!B19</f>
        <v>24504897</v>
      </c>
      <c r="C21" s="44">
        <f>'[1]вспомогат'!C19</f>
        <v>3072310</v>
      </c>
      <c r="D21" s="33">
        <f>'[1]вспомогат'!F19</f>
        <v>27888454.26</v>
      </c>
      <c r="E21" s="38">
        <f>'[1]вспомогат'!G19</f>
        <v>2918453.0100000016</v>
      </c>
      <c r="F21" s="39">
        <f>'[1]вспомогат'!H19</f>
        <v>94.99213979058109</v>
      </c>
      <c r="G21" s="35">
        <f>'[1]вспомогат'!I19</f>
        <v>-153856.98999999836</v>
      </c>
      <c r="H21" s="36">
        <f>'[1]вспомогат'!J19</f>
        <v>113.80767795106424</v>
      </c>
      <c r="I21" s="37">
        <f>'[1]вспомогат'!K19</f>
        <v>3383557.2600000016</v>
      </c>
    </row>
    <row r="22" spans="1:9" ht="12.75">
      <c r="A22" s="32" t="s">
        <v>23</v>
      </c>
      <c r="B22" s="44">
        <f>'[1]вспомогат'!B20</f>
        <v>22886910</v>
      </c>
      <c r="C22" s="44">
        <f>'[1]вспомогат'!C20</f>
        <v>1505010</v>
      </c>
      <c r="D22" s="33">
        <f>'[1]вспомогат'!F20</f>
        <v>29345243.520000003</v>
      </c>
      <c r="E22" s="38">
        <f>'[1]вспомогат'!G20</f>
        <v>2952560.8200000003</v>
      </c>
      <c r="F22" s="39">
        <f>'[1]вспомогат'!H20</f>
        <v>196.18213965355713</v>
      </c>
      <c r="G22" s="35">
        <f>'[1]вспомогат'!I20</f>
        <v>1447550.8200000003</v>
      </c>
      <c r="H22" s="36">
        <f>'[1]вспомогат'!J20</f>
        <v>128.21845989694546</v>
      </c>
      <c r="I22" s="37">
        <f>'[1]вспомогат'!K20</f>
        <v>6458333.520000003</v>
      </c>
    </row>
    <row r="23" spans="1:9" ht="12.75">
      <c r="A23" s="32" t="s">
        <v>24</v>
      </c>
      <c r="B23" s="44">
        <f>'[1]вспомогат'!B21</f>
        <v>25970607</v>
      </c>
      <c r="C23" s="44">
        <f>'[1]вспомогат'!C21</f>
        <v>2665230</v>
      </c>
      <c r="D23" s="33">
        <f>'[1]вспомогат'!F21</f>
        <v>26108497.560000002</v>
      </c>
      <c r="E23" s="38">
        <f>'[1]вспомогат'!G21</f>
        <v>2682561.2100000046</v>
      </c>
      <c r="F23" s="39">
        <f>'[1]вспомогат'!H21</f>
        <v>100.6502707083443</v>
      </c>
      <c r="G23" s="35">
        <f>'[1]вспомогат'!I21</f>
        <v>17331.21000000462</v>
      </c>
      <c r="H23" s="36">
        <f>'[1]вспомогат'!J21</f>
        <v>100.53094854502247</v>
      </c>
      <c r="I23" s="37">
        <f>'[1]вспомогат'!K21</f>
        <v>137890.56000000238</v>
      </c>
    </row>
    <row r="24" spans="1:9" ht="12.75">
      <c r="A24" s="32" t="s">
        <v>25</v>
      </c>
      <c r="B24" s="44">
        <f>'[1]вспомогат'!B22</f>
        <v>42802726</v>
      </c>
      <c r="C24" s="44">
        <f>'[1]вспомогат'!C22</f>
        <v>3625811</v>
      </c>
      <c r="D24" s="33">
        <f>'[1]вспомогат'!F22</f>
        <v>49351997.97</v>
      </c>
      <c r="E24" s="38">
        <f>'[1]вспомогат'!G22</f>
        <v>5057546.160000011</v>
      </c>
      <c r="F24" s="39">
        <f>'[1]вспомогат'!H22</f>
        <v>139.48730808086827</v>
      </c>
      <c r="G24" s="35">
        <f>'[1]вспомогат'!I22</f>
        <v>1431735.1600000113</v>
      </c>
      <c r="H24" s="36">
        <f>'[1]вспомогат'!J22</f>
        <v>115.30106276408657</v>
      </c>
      <c r="I24" s="37">
        <f>'[1]вспомогат'!K22</f>
        <v>6549271.969999999</v>
      </c>
    </row>
    <row r="25" spans="1:9" ht="12.75">
      <c r="A25" s="32" t="s">
        <v>26</v>
      </c>
      <c r="B25" s="44">
        <f>'[1]вспомогат'!B23</f>
        <v>100483181</v>
      </c>
      <c r="C25" s="44">
        <f>'[1]вспомогат'!C23</f>
        <v>8020638</v>
      </c>
      <c r="D25" s="33">
        <f>'[1]вспомогат'!F23</f>
        <v>113094401.47999997</v>
      </c>
      <c r="E25" s="38">
        <f>'[1]вспомогат'!G23</f>
        <v>12503860.319999978</v>
      </c>
      <c r="F25" s="39">
        <f>'[1]вспомогат'!H23</f>
        <v>155.89608108482116</v>
      </c>
      <c r="G25" s="35">
        <f>'[1]вспомогат'!I23</f>
        <v>4483222.319999978</v>
      </c>
      <c r="H25" s="36">
        <f>'[1]вспомогат'!J23</f>
        <v>112.55057846944551</v>
      </c>
      <c r="I25" s="37">
        <f>'[1]вспомогат'!K23</f>
        <v>12611220.479999974</v>
      </c>
    </row>
    <row r="26" spans="1:9" ht="12.75">
      <c r="A26" s="32" t="s">
        <v>27</v>
      </c>
      <c r="B26" s="44">
        <f>'[1]вспомогат'!B24</f>
        <v>32813270</v>
      </c>
      <c r="C26" s="44">
        <f>'[1]вспомогат'!C24</f>
        <v>2330730</v>
      </c>
      <c r="D26" s="33">
        <f>'[1]вспомогат'!F24</f>
        <v>35891240.12999999</v>
      </c>
      <c r="E26" s="38">
        <f>'[1]вспомогат'!G24</f>
        <v>4167110.219999984</v>
      </c>
      <c r="F26" s="39">
        <f>'[1]вспомогат'!H24</f>
        <v>178.7899164639398</v>
      </c>
      <c r="G26" s="35">
        <f>'[1]вспомогат'!I24</f>
        <v>1836380.219999984</v>
      </c>
      <c r="H26" s="36">
        <f>'[1]вспомогат'!J24</f>
        <v>109.38026027274937</v>
      </c>
      <c r="I26" s="37">
        <f>'[1]вспомогат'!K24</f>
        <v>3077970.129999988</v>
      </c>
    </row>
    <row r="27" spans="1:9" ht="12.75">
      <c r="A27" s="32" t="s">
        <v>28</v>
      </c>
      <c r="B27" s="44">
        <f>'[1]вспомогат'!B25</f>
        <v>36147091</v>
      </c>
      <c r="C27" s="44">
        <f>'[1]вспомогат'!C25</f>
        <v>3289378</v>
      </c>
      <c r="D27" s="33">
        <f>'[1]вспомогат'!F25</f>
        <v>39180603.28</v>
      </c>
      <c r="E27" s="38">
        <f>'[1]вспомогат'!G25</f>
        <v>3604154.759999998</v>
      </c>
      <c r="F27" s="39">
        <f>'[1]вспомогат'!H25</f>
        <v>109.5694918613792</v>
      </c>
      <c r="G27" s="35">
        <f>'[1]вспомогат'!I25</f>
        <v>314776.7599999979</v>
      </c>
      <c r="H27" s="36">
        <f>'[1]вспомогат'!J25</f>
        <v>108.39213390643248</v>
      </c>
      <c r="I27" s="37">
        <f>'[1]вспомогат'!K25</f>
        <v>3033512.280000001</v>
      </c>
    </row>
    <row r="28" spans="1:9" ht="12.75">
      <c r="A28" s="32" t="s">
        <v>29</v>
      </c>
      <c r="B28" s="44">
        <f>'[1]вспомогат'!B26</f>
        <v>14709758</v>
      </c>
      <c r="C28" s="44">
        <f>'[1]вспомогат'!C26</f>
        <v>2516693</v>
      </c>
      <c r="D28" s="33">
        <f>'[1]вспомогат'!F26</f>
        <v>14947437.719999999</v>
      </c>
      <c r="E28" s="38">
        <f>'[1]вспомогат'!G26</f>
        <v>2339265.67</v>
      </c>
      <c r="F28" s="39">
        <f>'[1]вспомогат'!H26</f>
        <v>92.94998118562732</v>
      </c>
      <c r="G28" s="35">
        <f>'[1]вспомогат'!I26</f>
        <v>-177427.33000000007</v>
      </c>
      <c r="H28" s="36">
        <f>'[1]вспомогат'!J26</f>
        <v>101.61579626258977</v>
      </c>
      <c r="I28" s="37">
        <f>'[1]вспомогат'!K26</f>
        <v>237679.7199999988</v>
      </c>
    </row>
    <row r="29" spans="1:9" ht="12.75">
      <c r="A29" s="32" t="s">
        <v>30</v>
      </c>
      <c r="B29" s="44">
        <f>'[1]вспомогат'!B27</f>
        <v>33102619</v>
      </c>
      <c r="C29" s="44">
        <f>'[1]вспомогат'!C27</f>
        <v>4693388</v>
      </c>
      <c r="D29" s="33">
        <f>'[1]вспомогат'!F27</f>
        <v>36617574.67</v>
      </c>
      <c r="E29" s="38">
        <f>'[1]вспомогат'!G27</f>
        <v>3546834.4800000004</v>
      </c>
      <c r="F29" s="39">
        <f>'[1]вспомогат'!H27</f>
        <v>75.57087715739675</v>
      </c>
      <c r="G29" s="35">
        <f>'[1]вспомогат'!I27</f>
        <v>-1146553.5199999996</v>
      </c>
      <c r="H29" s="36">
        <f>'[1]вспомогат'!J27</f>
        <v>110.61836125413522</v>
      </c>
      <c r="I29" s="37">
        <f>'[1]вспомогат'!K27</f>
        <v>3514955.670000002</v>
      </c>
    </row>
    <row r="30" spans="1:9" ht="12.75">
      <c r="A30" s="32" t="s">
        <v>31</v>
      </c>
      <c r="B30" s="44">
        <f>'[1]вспомогат'!B28</f>
        <v>13325893</v>
      </c>
      <c r="C30" s="44">
        <f>'[1]вспомогат'!C28</f>
        <v>1393413</v>
      </c>
      <c r="D30" s="33">
        <f>'[1]вспомогат'!F28</f>
        <v>14297473.28</v>
      </c>
      <c r="E30" s="38">
        <f>'[1]вспомогат'!G28</f>
        <v>1509061.4900000002</v>
      </c>
      <c r="F30" s="39">
        <f>'[1]вспомогат'!H28</f>
        <v>108.29965631151713</v>
      </c>
      <c r="G30" s="35">
        <f>'[1]вспомогат'!I28</f>
        <v>115648.49000000022</v>
      </c>
      <c r="H30" s="36">
        <f>'[1]вспомогат'!J28</f>
        <v>107.29092061597672</v>
      </c>
      <c r="I30" s="37">
        <f>'[1]вспомогат'!K28</f>
        <v>971580.2799999993</v>
      </c>
    </row>
    <row r="31" spans="1:9" ht="12.75">
      <c r="A31" s="32" t="s">
        <v>32</v>
      </c>
      <c r="B31" s="44">
        <f>'[1]вспомогат'!B29</f>
        <v>74944888</v>
      </c>
      <c r="C31" s="44">
        <f>'[1]вспомогат'!C29</f>
        <v>4370509</v>
      </c>
      <c r="D31" s="33">
        <f>'[1]вспомогат'!F29</f>
        <v>79987275.34999998</v>
      </c>
      <c r="E31" s="38">
        <f>'[1]вспомогат'!G29</f>
        <v>7295870.789999977</v>
      </c>
      <c r="F31" s="39">
        <f>'[1]вспомогат'!H29</f>
        <v>166.9341211744439</v>
      </c>
      <c r="G31" s="35">
        <f>'[1]вспомогат'!I29</f>
        <v>2925361.7899999768</v>
      </c>
      <c r="H31" s="36">
        <f>'[1]вспомогат'!J29</f>
        <v>106.72812714057291</v>
      </c>
      <c r="I31" s="37">
        <f>'[1]вспомогат'!K29</f>
        <v>5042387.349999979</v>
      </c>
    </row>
    <row r="32" spans="1:9" ht="12.75">
      <c r="A32" s="32" t="s">
        <v>33</v>
      </c>
      <c r="B32" s="44">
        <f>'[1]вспомогат'!B30</f>
        <v>97882146</v>
      </c>
      <c r="C32" s="44">
        <f>'[1]вспомогат'!C30</f>
        <v>7506641</v>
      </c>
      <c r="D32" s="33">
        <f>'[1]вспомогат'!F30</f>
        <v>102351787.37000005</v>
      </c>
      <c r="E32" s="38">
        <f>'[1]вспомогат'!G30</f>
        <v>9497462.160000011</v>
      </c>
      <c r="F32" s="39">
        <f>'[1]вспомогат'!H30</f>
        <v>126.52079884997846</v>
      </c>
      <c r="G32" s="35">
        <f>'[1]вспомогат'!I30</f>
        <v>1990821.1600000113</v>
      </c>
      <c r="H32" s="36">
        <f>'[1]вспомогат'!J30</f>
        <v>104.5663499960453</v>
      </c>
      <c r="I32" s="37">
        <f>'[1]вспомогат'!K30</f>
        <v>4469641.3700000495</v>
      </c>
    </row>
    <row r="33" spans="1:9" ht="12.75">
      <c r="A33" s="32" t="s">
        <v>34</v>
      </c>
      <c r="B33" s="44">
        <f>'[1]вспомогат'!B31</f>
        <v>43435500</v>
      </c>
      <c r="C33" s="44">
        <f>'[1]вспомогат'!C31</f>
        <v>5173935</v>
      </c>
      <c r="D33" s="33">
        <f>'[1]вспомогат'!F31</f>
        <v>44220892.19</v>
      </c>
      <c r="E33" s="38">
        <f>'[1]вспомогат'!G31</f>
        <v>4759176.730000004</v>
      </c>
      <c r="F33" s="39">
        <f>'[1]вспомогат'!H31</f>
        <v>91.98369770783754</v>
      </c>
      <c r="G33" s="35">
        <f>'[1]вспомогат'!I31</f>
        <v>-414758.2699999958</v>
      </c>
      <c r="H33" s="36">
        <f>'[1]вспомогат'!J31</f>
        <v>101.80818038240609</v>
      </c>
      <c r="I33" s="37">
        <f>'[1]вспомогат'!K31</f>
        <v>785392.1899999976</v>
      </c>
    </row>
    <row r="34" spans="1:9" ht="12.75">
      <c r="A34" s="32" t="s">
        <v>35</v>
      </c>
      <c r="B34" s="44">
        <f>'[1]вспомогат'!B32</f>
        <v>82562970</v>
      </c>
      <c r="C34" s="44">
        <f>'[1]вспомогат'!C32</f>
        <v>5881610</v>
      </c>
      <c r="D34" s="33">
        <f>'[1]вспомогат'!F32</f>
        <v>95078112.59000002</v>
      </c>
      <c r="E34" s="38">
        <f>'[1]вспомогат'!G32</f>
        <v>8449409.52000001</v>
      </c>
      <c r="F34" s="39">
        <f>'[1]вспомогат'!H32</f>
        <v>143.65810585877014</v>
      </c>
      <c r="G34" s="35">
        <f>'[1]вспомогат'!I32</f>
        <v>2567799.5200000107</v>
      </c>
      <c r="H34" s="36">
        <f>'[1]вспомогат'!J32</f>
        <v>115.15829988916342</v>
      </c>
      <c r="I34" s="37">
        <f>'[1]вспомогат'!K32</f>
        <v>12515142.590000018</v>
      </c>
    </row>
    <row r="35" spans="1:9" ht="12.75">
      <c r="A35" s="32" t="s">
        <v>36</v>
      </c>
      <c r="B35" s="44">
        <f>'[1]вспомогат'!B33</f>
        <v>111000000</v>
      </c>
      <c r="C35" s="44">
        <f>'[1]вспомогат'!C33</f>
        <v>6662170</v>
      </c>
      <c r="D35" s="33">
        <f>'[1]вспомогат'!F33</f>
        <v>113929779.04999998</v>
      </c>
      <c r="E35" s="38">
        <f>'[1]вспомогат'!G33</f>
        <v>11503081.449999973</v>
      </c>
      <c r="F35" s="39">
        <f>'[1]вспомогат'!H33</f>
        <v>172.66268272950066</v>
      </c>
      <c r="G35" s="35">
        <f>'[1]вспомогат'!I33</f>
        <v>4840911.449999973</v>
      </c>
      <c r="H35" s="36">
        <f>'[1]вспомогат'!J33</f>
        <v>102.63944058558556</v>
      </c>
      <c r="I35" s="37">
        <f>'[1]вспомогат'!K33</f>
        <v>2929779.049999982</v>
      </c>
    </row>
    <row r="36" spans="1:9" ht="12.75">
      <c r="A36" s="32" t="s">
        <v>37</v>
      </c>
      <c r="B36" s="44">
        <f>'[1]вспомогат'!B34</f>
        <v>23372650</v>
      </c>
      <c r="C36" s="44">
        <f>'[1]вспомогат'!C34</f>
        <v>2007251</v>
      </c>
      <c r="D36" s="33">
        <f>'[1]вспомогат'!F34</f>
        <v>25320089.540000003</v>
      </c>
      <c r="E36" s="38">
        <f>'[1]вспомогат'!G34</f>
        <v>2534010.030000001</v>
      </c>
      <c r="F36" s="39">
        <f>'[1]вспомогат'!H34</f>
        <v>126.24280819887504</v>
      </c>
      <c r="G36" s="35">
        <f>'[1]вспомогат'!I34</f>
        <v>526759.0300000012</v>
      </c>
      <c r="H36" s="36">
        <f>'[1]вспомогат'!J34</f>
        <v>108.33212981839885</v>
      </c>
      <c r="I36" s="37">
        <f>'[1]вспомогат'!K34</f>
        <v>1947439.5400000028</v>
      </c>
    </row>
    <row r="37" spans="1:9" ht="12.75">
      <c r="A37" s="32" t="s">
        <v>38</v>
      </c>
      <c r="B37" s="44">
        <f>'[1]вспомогат'!B35</f>
        <v>100994499</v>
      </c>
      <c r="C37" s="44">
        <f>'[1]вспомогат'!C35</f>
        <v>6078050</v>
      </c>
      <c r="D37" s="33">
        <f>'[1]вспомогат'!F35</f>
        <v>108716687.88</v>
      </c>
      <c r="E37" s="38">
        <f>'[1]вспомогат'!G35</f>
        <v>10677616.070000008</v>
      </c>
      <c r="F37" s="39">
        <f>'[1]вспомогат'!H35</f>
        <v>175.6750285042079</v>
      </c>
      <c r="G37" s="35">
        <f>'[1]вспомогат'!I35</f>
        <v>4599566.070000008</v>
      </c>
      <c r="H37" s="36">
        <f>'[1]вспомогат'!J35</f>
        <v>107.6461480144577</v>
      </c>
      <c r="I37" s="37">
        <f>'[1]вспомогат'!K35</f>
        <v>7722188.879999995</v>
      </c>
    </row>
    <row r="38" spans="1:9" ht="12" customHeight="1">
      <c r="A38" s="45" t="s">
        <v>39</v>
      </c>
      <c r="B38" s="44">
        <f>'[1]вспомогат'!B36</f>
        <v>26309400</v>
      </c>
      <c r="C38" s="44">
        <f>'[1]вспомогат'!C36</f>
        <v>2268594</v>
      </c>
      <c r="D38" s="33">
        <f>'[1]вспомогат'!F36</f>
        <v>30138461.169999998</v>
      </c>
      <c r="E38" s="38">
        <f>'[1]вспомогат'!G36</f>
        <v>2088328.9100000076</v>
      </c>
      <c r="F38" s="39">
        <f>'[1]вспомогат'!H36</f>
        <v>92.05388491726627</v>
      </c>
      <c r="G38" s="35">
        <f>'[1]вспомогат'!I36</f>
        <v>-180265.0899999924</v>
      </c>
      <c r="H38" s="36">
        <f>'[1]вспомогат'!J36</f>
        <v>114.55396614898096</v>
      </c>
      <c r="I38" s="37">
        <f>'[1]вспомогат'!K36</f>
        <v>3829061.169999998</v>
      </c>
    </row>
    <row r="39" spans="1:9" ht="12.75" customHeight="1">
      <c r="A39" s="45" t="s">
        <v>40</v>
      </c>
      <c r="B39" s="44">
        <f>'[1]вспомогат'!B37</f>
        <v>12838300</v>
      </c>
      <c r="C39" s="44">
        <f>'[1]вспомогат'!C37</f>
        <v>1116500</v>
      </c>
      <c r="D39" s="33">
        <f>'[1]вспомогат'!F37</f>
        <v>14315907.090000004</v>
      </c>
      <c r="E39" s="38">
        <f>'[1]вспомогат'!G37</f>
        <v>1079518.8100000005</v>
      </c>
      <c r="F39" s="39">
        <f>'[1]вспомогат'!H37</f>
        <v>96.6877572772056</v>
      </c>
      <c r="G39" s="35">
        <f>'[1]вспомогат'!I37</f>
        <v>-36981.18999999948</v>
      </c>
      <c r="H39" s="36">
        <f>'[1]вспомогат'!J37</f>
        <v>111.50936720593852</v>
      </c>
      <c r="I39" s="37">
        <f>'[1]вспомогат'!K37</f>
        <v>1477607.0900000036</v>
      </c>
    </row>
    <row r="40" spans="1:9" ht="12.75" customHeight="1">
      <c r="A40" s="45" t="s">
        <v>41</v>
      </c>
      <c r="B40" s="44">
        <f>'[1]вспомогат'!B38</f>
        <v>15621267</v>
      </c>
      <c r="C40" s="44">
        <f>'[1]вспомогат'!C38</f>
        <v>1607085</v>
      </c>
      <c r="D40" s="33">
        <f>'[1]вспомогат'!F38</f>
        <v>17081157.190000005</v>
      </c>
      <c r="E40" s="38">
        <f>'[1]вспомогат'!G38</f>
        <v>1441067.9000000078</v>
      </c>
      <c r="F40" s="39">
        <f>'[1]вспомогат'!H38</f>
        <v>89.6696752194195</v>
      </c>
      <c r="G40" s="35">
        <f>'[1]вспомогат'!I38</f>
        <v>-166017.09999999218</v>
      </c>
      <c r="H40" s="36">
        <f>'[1]вспомогат'!J38</f>
        <v>109.34552997525748</v>
      </c>
      <c r="I40" s="37">
        <f>'[1]вспомогат'!K38</f>
        <v>1459890.190000005</v>
      </c>
    </row>
    <row r="41" spans="1:9" ht="12.75" customHeight="1">
      <c r="A41" s="45" t="s">
        <v>42</v>
      </c>
      <c r="B41" s="44">
        <f>'[1]вспомогат'!B39</f>
        <v>20532238</v>
      </c>
      <c r="C41" s="44">
        <f>'[1]вспомогат'!C39</f>
        <v>1577957</v>
      </c>
      <c r="D41" s="33">
        <f>'[1]вспомогат'!F39</f>
        <v>22809969.42</v>
      </c>
      <c r="E41" s="38">
        <f>'[1]вспомогат'!G39</f>
        <v>2440410.5999999978</v>
      </c>
      <c r="F41" s="39">
        <f>'[1]вспомогат'!H39</f>
        <v>154.65634361392597</v>
      </c>
      <c r="G41" s="35">
        <f>'[1]вспомогат'!I39</f>
        <v>862453.5999999978</v>
      </c>
      <c r="H41" s="36">
        <f>'[1]вспомогат'!J39</f>
        <v>111.09343959484592</v>
      </c>
      <c r="I41" s="37">
        <f>'[1]вспомогат'!K39</f>
        <v>2277731.420000002</v>
      </c>
    </row>
    <row r="42" spans="1:9" ht="12" customHeight="1">
      <c r="A42" s="45" t="s">
        <v>43</v>
      </c>
      <c r="B42" s="44">
        <f>'[1]вспомогат'!B40</f>
        <v>19880570</v>
      </c>
      <c r="C42" s="44">
        <f>'[1]вспомогат'!C40</f>
        <v>1256740</v>
      </c>
      <c r="D42" s="33">
        <f>'[1]вспомогат'!F40</f>
        <v>23886980.999999996</v>
      </c>
      <c r="E42" s="38">
        <f>'[1]вспомогат'!G40</f>
        <v>1820318.649999991</v>
      </c>
      <c r="F42" s="39">
        <f>'[1]вспомогат'!H40</f>
        <v>144.84449050718456</v>
      </c>
      <c r="G42" s="35">
        <f>'[1]вспомогат'!I40</f>
        <v>563578.6499999911</v>
      </c>
      <c r="H42" s="36">
        <f>'[1]вспомогат'!J40</f>
        <v>120.15239502690314</v>
      </c>
      <c r="I42" s="37">
        <f>'[1]вспомогат'!K40</f>
        <v>4006410.9999999963</v>
      </c>
    </row>
    <row r="43" spans="1:9" ht="14.25" customHeight="1">
      <c r="A43" s="45" t="s">
        <v>44</v>
      </c>
      <c r="B43" s="44">
        <f>'[1]вспомогат'!B41</f>
        <v>13860049</v>
      </c>
      <c r="C43" s="44">
        <f>'[1]вспомогат'!C41</f>
        <v>930088</v>
      </c>
      <c r="D43" s="33">
        <f>'[1]вспомогат'!F41</f>
        <v>16710595.030000001</v>
      </c>
      <c r="E43" s="38">
        <f>'[1]вспомогат'!G41</f>
        <v>2179641.3100000005</v>
      </c>
      <c r="F43" s="39">
        <f>'[1]вспомогат'!H41</f>
        <v>234.3478584822082</v>
      </c>
      <c r="G43" s="35">
        <f>'[1]вспомогат'!I41</f>
        <v>1249553.3100000005</v>
      </c>
      <c r="H43" s="36">
        <f>'[1]вспомогат'!J41</f>
        <v>120.56663746282572</v>
      </c>
      <c r="I43" s="37">
        <f>'[1]вспомогат'!K41</f>
        <v>2850546.030000001</v>
      </c>
    </row>
    <row r="44" spans="1:9" ht="14.25" customHeight="1">
      <c r="A44" s="46" t="s">
        <v>45</v>
      </c>
      <c r="B44" s="44">
        <f>'[1]вспомогат'!B42</f>
        <v>62090650</v>
      </c>
      <c r="C44" s="44">
        <f>'[1]вспомогат'!C42</f>
        <v>5203320</v>
      </c>
      <c r="D44" s="33">
        <f>'[1]вспомогат'!F42</f>
        <v>64966948.46000001</v>
      </c>
      <c r="E44" s="38">
        <f>'[1]вспомогат'!G42</f>
        <v>6653322.619999982</v>
      </c>
      <c r="F44" s="39">
        <f>'[1]вспомогат'!H42</f>
        <v>127.8668738420851</v>
      </c>
      <c r="G44" s="35">
        <f>'[1]вспомогат'!I42</f>
        <v>1450002.6199999824</v>
      </c>
      <c r="H44" s="36">
        <f>'[1]вспомогат'!J42</f>
        <v>104.63241802107082</v>
      </c>
      <c r="I44" s="37">
        <f>'[1]вспомогат'!K42</f>
        <v>2876298.4600000083</v>
      </c>
    </row>
    <row r="45" spans="1:9" ht="14.25" customHeight="1">
      <c r="A45" s="46" t="s">
        <v>46</v>
      </c>
      <c r="B45" s="44">
        <f>'[1]вспомогат'!B43</f>
        <v>79695296</v>
      </c>
      <c r="C45" s="44">
        <f>'[1]вспомогат'!C43</f>
        <v>5614614</v>
      </c>
      <c r="D45" s="33">
        <f>'[1]вспомогат'!F43</f>
        <v>87326495.31</v>
      </c>
      <c r="E45" s="38">
        <f>'[1]вспомогат'!G43</f>
        <v>5323488.86999999</v>
      </c>
      <c r="F45" s="39">
        <f>'[1]вспомогат'!H43</f>
        <v>94.81486830617368</v>
      </c>
      <c r="G45" s="35">
        <f>'[1]вспомогат'!I43</f>
        <v>-291125.13000001013</v>
      </c>
      <c r="H45" s="36">
        <f>'[1]вспомогат'!J43</f>
        <v>109.5754701883534</v>
      </c>
      <c r="I45" s="37">
        <f>'[1]вспомогат'!K43</f>
        <v>7631199.310000002</v>
      </c>
    </row>
    <row r="46" spans="1:9" ht="14.25" customHeight="1">
      <c r="A46" s="46" t="s">
        <v>47</v>
      </c>
      <c r="B46" s="44">
        <f>'[1]вспомогат'!B44</f>
        <v>125673341</v>
      </c>
      <c r="C46" s="44">
        <f>'[1]вспомогат'!C44</f>
        <v>13121618</v>
      </c>
      <c r="D46" s="33">
        <f>'[1]вспомогат'!F44</f>
        <v>128912605.97000004</v>
      </c>
      <c r="E46" s="38">
        <f>'[1]вспомогат'!G44</f>
        <v>10545322.150000036</v>
      </c>
      <c r="F46" s="39">
        <f>'[1]вспомогат'!H44</f>
        <v>80.36602002893268</v>
      </c>
      <c r="G46" s="35">
        <f>'[1]вспомогат'!I44</f>
        <v>-2576295.8499999642</v>
      </c>
      <c r="H46" s="36">
        <f>'[1]вспомогат'!J44</f>
        <v>102.57752753624976</v>
      </c>
      <c r="I46" s="37">
        <f>'[1]вспомогат'!K44</f>
        <v>3239264.9700000435</v>
      </c>
    </row>
    <row r="47" spans="1:9" ht="14.25" customHeight="1">
      <c r="A47" s="46" t="s">
        <v>48</v>
      </c>
      <c r="B47" s="44">
        <f>'[1]вспомогат'!B45</f>
        <v>18605430</v>
      </c>
      <c r="C47" s="44">
        <f>'[1]вспомогат'!C45</f>
        <v>1045800</v>
      </c>
      <c r="D47" s="33">
        <f>'[1]вспомогат'!F45</f>
        <v>22968661.42</v>
      </c>
      <c r="E47" s="38">
        <f>'[1]вспомогат'!G45</f>
        <v>2904572.5800000057</v>
      </c>
      <c r="F47" s="39">
        <f>'[1]вспомогат'!H45</f>
        <v>277.73690763052264</v>
      </c>
      <c r="G47" s="35">
        <f>'[1]вспомогат'!I45</f>
        <v>1858772.5800000057</v>
      </c>
      <c r="H47" s="36">
        <f>'[1]вспомогат'!J45</f>
        <v>123.45138714880551</v>
      </c>
      <c r="I47" s="37">
        <f>'[1]вспомогат'!K45</f>
        <v>4363231.420000002</v>
      </c>
    </row>
    <row r="48" spans="1:9" ht="14.25" customHeight="1">
      <c r="A48" s="46" t="s">
        <v>49</v>
      </c>
      <c r="B48" s="44">
        <f>'[1]вспомогат'!B46</f>
        <v>20127100</v>
      </c>
      <c r="C48" s="44">
        <f>'[1]вспомогат'!C46</f>
        <v>1209300</v>
      </c>
      <c r="D48" s="33">
        <f>'[1]вспомогат'!F46</f>
        <v>18146026.740000002</v>
      </c>
      <c r="E48" s="38">
        <f>'[1]вспомогат'!G46</f>
        <v>1642987.5800000038</v>
      </c>
      <c r="F48" s="39">
        <f>'[1]вспомогат'!H46</f>
        <v>135.86269577441524</v>
      </c>
      <c r="G48" s="35">
        <f>'[1]вспомогат'!I46</f>
        <v>433687.5800000038</v>
      </c>
      <c r="H48" s="36">
        <f>'[1]вспомогат'!J46</f>
        <v>90.15718479065539</v>
      </c>
      <c r="I48" s="37">
        <f>'[1]вспомогат'!K46</f>
        <v>-1981073.259999998</v>
      </c>
    </row>
    <row r="49" spans="1:9" ht="14.25" customHeight="1">
      <c r="A49" s="46" t="s">
        <v>50</v>
      </c>
      <c r="B49" s="44">
        <f>'[1]вспомогат'!B47</f>
        <v>75036221</v>
      </c>
      <c r="C49" s="44">
        <f>'[1]вспомогат'!C47</f>
        <v>6932767</v>
      </c>
      <c r="D49" s="33">
        <f>'[1]вспомогат'!F47</f>
        <v>77738475.02000003</v>
      </c>
      <c r="E49" s="38">
        <f>'[1]вспомогат'!G47</f>
        <v>7974882.610000014</v>
      </c>
      <c r="F49" s="39">
        <f>'[1]вспомогат'!H47</f>
        <v>115.03174143888025</v>
      </c>
      <c r="G49" s="35">
        <f>'[1]вспомогат'!I47</f>
        <v>1042115.6100000143</v>
      </c>
      <c r="H49" s="36">
        <f>'[1]вспомогат'!J47</f>
        <v>103.6012661405217</v>
      </c>
      <c r="I49" s="37">
        <f>'[1]вспомогат'!K47</f>
        <v>2702254.0200000256</v>
      </c>
    </row>
    <row r="50" spans="1:9" ht="14.25" customHeight="1">
      <c r="A50" s="46" t="s">
        <v>51</v>
      </c>
      <c r="B50" s="44">
        <f>'[1]вспомогат'!B48</f>
        <v>29874036</v>
      </c>
      <c r="C50" s="44">
        <f>'[1]вспомогат'!C48</f>
        <v>1914960</v>
      </c>
      <c r="D50" s="33">
        <f>'[1]вспомогат'!F48</f>
        <v>29789083.26</v>
      </c>
      <c r="E50" s="38">
        <f>'[1]вспомогат'!G48</f>
        <v>3037719.2500000037</v>
      </c>
      <c r="F50" s="39">
        <f>'[1]вспомогат'!H48</f>
        <v>158.63095051593788</v>
      </c>
      <c r="G50" s="35">
        <f>'[1]вспомогат'!I48</f>
        <v>1122759.2500000037</v>
      </c>
      <c r="H50" s="36">
        <f>'[1]вспомогат'!J48</f>
        <v>99.71563018803351</v>
      </c>
      <c r="I50" s="37">
        <f>'[1]вспомогат'!K48</f>
        <v>-84952.73999999836</v>
      </c>
    </row>
    <row r="51" spans="1:9" ht="14.25" customHeight="1">
      <c r="A51" s="46" t="s">
        <v>52</v>
      </c>
      <c r="B51" s="44">
        <f>'[1]вспомогат'!B49</f>
        <v>19846230</v>
      </c>
      <c r="C51" s="44">
        <f>'[1]вспомогат'!C49</f>
        <v>1189075</v>
      </c>
      <c r="D51" s="33">
        <f>'[1]вспомогат'!F49</f>
        <v>22555305.460000005</v>
      </c>
      <c r="E51" s="38">
        <f>'[1]вспомогат'!G49</f>
        <v>2839517.4200000092</v>
      </c>
      <c r="F51" s="39">
        <f>'[1]вспомогат'!H49</f>
        <v>238.80053150558288</v>
      </c>
      <c r="G51" s="35">
        <f>'[1]вспомогат'!I49</f>
        <v>1650442.4200000092</v>
      </c>
      <c r="H51" s="36">
        <f>'[1]вспомогат'!J49</f>
        <v>113.65032784564124</v>
      </c>
      <c r="I51" s="37">
        <f>'[1]вспомогат'!K49</f>
        <v>2709075.4600000046</v>
      </c>
    </row>
    <row r="52" spans="1:9" ht="14.25" customHeight="1">
      <c r="A52" s="46" t="s">
        <v>53</v>
      </c>
      <c r="B52" s="44">
        <f>'[1]вспомогат'!B50</f>
        <v>37028901</v>
      </c>
      <c r="C52" s="44">
        <f>'[1]вспомогат'!C50</f>
        <v>2320103</v>
      </c>
      <c r="D52" s="33">
        <f>'[1]вспомогат'!F50</f>
        <v>41250366.81</v>
      </c>
      <c r="E52" s="38">
        <f>'[1]вспомогат'!G50</f>
        <v>3015659.440000005</v>
      </c>
      <c r="F52" s="39">
        <f>'[1]вспомогат'!H50</f>
        <v>129.9795500458387</v>
      </c>
      <c r="G52" s="35">
        <f>'[1]вспомогат'!I50</f>
        <v>695556.4400000051</v>
      </c>
      <c r="H52" s="36">
        <f>'[1]вспомогат'!J50</f>
        <v>111.40046206070227</v>
      </c>
      <c r="I52" s="37">
        <f>'[1]вспомогат'!K50</f>
        <v>4221465.810000002</v>
      </c>
    </row>
    <row r="53" spans="1:9" ht="14.25" customHeight="1">
      <c r="A53" s="46" t="s">
        <v>54</v>
      </c>
      <c r="B53" s="44">
        <f>'[1]вспомогат'!B51</f>
        <v>28959158</v>
      </c>
      <c r="C53" s="44">
        <f>'[1]вспомогат'!C51</f>
        <v>2395746</v>
      </c>
      <c r="D53" s="33">
        <f>'[1]вспомогат'!F51</f>
        <v>32787603.650000006</v>
      </c>
      <c r="E53" s="38">
        <f>'[1]вспомогат'!G51</f>
        <v>3625792.4000000022</v>
      </c>
      <c r="F53" s="39">
        <f>'[1]вспомогат'!H51</f>
        <v>151.3429386921653</v>
      </c>
      <c r="G53" s="35">
        <f>'[1]вспомогат'!I51</f>
        <v>1230046.4000000022</v>
      </c>
      <c r="H53" s="36">
        <f>'[1]вспомогат'!J51</f>
        <v>113.22015526142026</v>
      </c>
      <c r="I53" s="37">
        <f>'[1]вспомогат'!K51</f>
        <v>3828445.650000006</v>
      </c>
    </row>
    <row r="54" spans="1:9" ht="14.25" customHeight="1">
      <c r="A54" s="46" t="s">
        <v>55</v>
      </c>
      <c r="B54" s="44">
        <f>'[1]вспомогат'!B52</f>
        <v>570821449</v>
      </c>
      <c r="C54" s="44">
        <f>'[1]вспомогат'!C52</f>
        <v>42038550</v>
      </c>
      <c r="D54" s="33">
        <f>'[1]вспомогат'!F52</f>
        <v>596898412.1299999</v>
      </c>
      <c r="E54" s="38">
        <f>'[1]вспомогат'!G52</f>
        <v>54859139.44000006</v>
      </c>
      <c r="F54" s="39">
        <f>'[1]вспомогат'!H52</f>
        <v>130.4972208603771</v>
      </c>
      <c r="G54" s="35">
        <f>'[1]вспомогат'!I52</f>
        <v>12820589.440000057</v>
      </c>
      <c r="H54" s="36">
        <f>'[1]вспомогат'!J52</f>
        <v>104.56832222679844</v>
      </c>
      <c r="I54" s="37">
        <f>'[1]вспомогат'!K52</f>
        <v>26076963.129999876</v>
      </c>
    </row>
    <row r="55" spans="1:9" ht="14.25" customHeight="1">
      <c r="A55" s="46" t="s">
        <v>56</v>
      </c>
      <c r="B55" s="44">
        <f>'[1]вспомогат'!B53</f>
        <v>59268848</v>
      </c>
      <c r="C55" s="44">
        <f>'[1]вспомогат'!C53</f>
        <v>5400661</v>
      </c>
      <c r="D55" s="33">
        <f>'[1]вспомогат'!F53</f>
        <v>64212483.96000001</v>
      </c>
      <c r="E55" s="38">
        <f>'[1]вспомогат'!G53</f>
        <v>5860585.75</v>
      </c>
      <c r="F55" s="39">
        <f>'[1]вспомогат'!H53</f>
        <v>108.51608256841155</v>
      </c>
      <c r="G55" s="35">
        <f>'[1]вспомогат'!I53</f>
        <v>459924.75</v>
      </c>
      <c r="H55" s="36">
        <f>'[1]вспомогат'!J53</f>
        <v>108.3410360194617</v>
      </c>
      <c r="I55" s="37">
        <f>'[1]вспомогат'!K53</f>
        <v>4943635.960000008</v>
      </c>
    </row>
    <row r="56" spans="1:9" ht="14.25" customHeight="1">
      <c r="A56" s="46" t="s">
        <v>57</v>
      </c>
      <c r="B56" s="44">
        <f>'[1]вспомогат'!B54</f>
        <v>13074773</v>
      </c>
      <c r="C56" s="44">
        <f>'[1]вспомогат'!C54</f>
        <v>511937</v>
      </c>
      <c r="D56" s="33">
        <f>'[1]вспомогат'!F54</f>
        <v>14638249.360000003</v>
      </c>
      <c r="E56" s="38">
        <f>'[1]вспомогат'!G54</f>
        <v>1433196.950000003</v>
      </c>
      <c r="F56" s="39">
        <f>'[1]вспомогат'!H54</f>
        <v>279.9557269742181</v>
      </c>
      <c r="G56" s="35">
        <f>'[1]вспомогат'!I54</f>
        <v>921259.950000003</v>
      </c>
      <c r="H56" s="36">
        <f>'[1]вспомогат'!J54</f>
        <v>111.95796179405949</v>
      </c>
      <c r="I56" s="37">
        <f>'[1]вспомогат'!K54</f>
        <v>1563476.3600000031</v>
      </c>
    </row>
    <row r="57" spans="1:9" ht="14.25" customHeight="1">
      <c r="A57" s="46" t="s">
        <v>58</v>
      </c>
      <c r="B57" s="44">
        <f>'[1]вспомогат'!B55</f>
        <v>247090055</v>
      </c>
      <c r="C57" s="44">
        <f>'[1]вспомогат'!C55</f>
        <v>17394200</v>
      </c>
      <c r="D57" s="33">
        <f>'[1]вспомогат'!F55</f>
        <v>252195242.17000005</v>
      </c>
      <c r="E57" s="38">
        <f>'[1]вспомогат'!G55</f>
        <v>24395745.940000027</v>
      </c>
      <c r="F57" s="39">
        <f>'[1]вспомогат'!H55</f>
        <v>140.25218716583706</v>
      </c>
      <c r="G57" s="35">
        <f>'[1]вспомогат'!I55</f>
        <v>7001545.940000027</v>
      </c>
      <c r="H57" s="36">
        <f>'[1]вспомогат'!J55</f>
        <v>102.06612409795288</v>
      </c>
      <c r="I57" s="37">
        <f>'[1]вспомогат'!K55</f>
        <v>5105187.1700000465</v>
      </c>
    </row>
    <row r="58" spans="1:9" ht="14.25" customHeight="1">
      <c r="A58" s="46" t="s">
        <v>59</v>
      </c>
      <c r="B58" s="44">
        <f>'[1]вспомогат'!B56</f>
        <v>57582320</v>
      </c>
      <c r="C58" s="44">
        <f>'[1]вспомогат'!C56</f>
        <v>4564190</v>
      </c>
      <c r="D58" s="33">
        <f>'[1]вспомогат'!F56</f>
        <v>63015921.72</v>
      </c>
      <c r="E58" s="38">
        <f>'[1]вспомогат'!G56</f>
        <v>5249228.780000001</v>
      </c>
      <c r="F58" s="39">
        <f>'[1]вспомогат'!H56</f>
        <v>115.00898910869182</v>
      </c>
      <c r="G58" s="35">
        <f>'[1]вспомогат'!I56</f>
        <v>685038.7800000012</v>
      </c>
      <c r="H58" s="36">
        <f>'[1]вспомогат'!J56</f>
        <v>109.43623271865393</v>
      </c>
      <c r="I58" s="37">
        <f>'[1]вспомогат'!K56</f>
        <v>5433601.719999999</v>
      </c>
    </row>
    <row r="59" spans="1:9" ht="14.25" customHeight="1">
      <c r="A59" s="46" t="s">
        <v>60</v>
      </c>
      <c r="B59" s="44">
        <f>'[1]вспомогат'!B57</f>
        <v>15111331</v>
      </c>
      <c r="C59" s="44">
        <f>'[1]вспомогат'!C57</f>
        <v>1634154</v>
      </c>
      <c r="D59" s="33">
        <f>'[1]вспомогат'!F57</f>
        <v>16136278.250000002</v>
      </c>
      <c r="E59" s="38">
        <f>'[1]вспомогат'!G57</f>
        <v>1409053.3900000006</v>
      </c>
      <c r="F59" s="39">
        <f>'[1]вспомогат'!H57</f>
        <v>86.22525110852469</v>
      </c>
      <c r="G59" s="35">
        <f>'[1]вспомогат'!I57</f>
        <v>-225100.6099999994</v>
      </c>
      <c r="H59" s="36">
        <f>'[1]вспомогат'!J57</f>
        <v>106.78264045701866</v>
      </c>
      <c r="I59" s="37">
        <f>'[1]вспомогат'!K57</f>
        <v>1024947.2500000019</v>
      </c>
    </row>
    <row r="60" spans="1:9" ht="14.25" customHeight="1">
      <c r="A60" s="46" t="s">
        <v>61</v>
      </c>
      <c r="B60" s="44">
        <f>'[1]вспомогат'!B58</f>
        <v>22815730</v>
      </c>
      <c r="C60" s="44">
        <f>'[1]вспомогат'!C58</f>
        <v>2243550</v>
      </c>
      <c r="D60" s="33">
        <f>'[1]вспомогат'!F58</f>
        <v>26944704.14999999</v>
      </c>
      <c r="E60" s="38">
        <f>'[1]вспомогат'!G58</f>
        <v>3226568.189999994</v>
      </c>
      <c r="F60" s="39">
        <f>'[1]вспомогат'!H58</f>
        <v>143.81530119676378</v>
      </c>
      <c r="G60" s="35">
        <f>'[1]вспомогат'!I58</f>
        <v>983018.1899999939</v>
      </c>
      <c r="H60" s="36">
        <f>'[1]вспомогат'!J58</f>
        <v>118.09705036832041</v>
      </c>
      <c r="I60" s="37">
        <f>'[1]вспомогат'!K58</f>
        <v>4128974.149999991</v>
      </c>
    </row>
    <row r="61" spans="1:9" ht="14.25" customHeight="1">
      <c r="A61" s="46" t="s">
        <v>62</v>
      </c>
      <c r="B61" s="44">
        <f>'[1]вспомогат'!B59</f>
        <v>24657966</v>
      </c>
      <c r="C61" s="44">
        <f>'[1]вспомогат'!C59</f>
        <v>1238350</v>
      </c>
      <c r="D61" s="33">
        <f>'[1]вспомогат'!F59</f>
        <v>27451326.500000004</v>
      </c>
      <c r="E61" s="38">
        <f>'[1]вспомогат'!G59</f>
        <v>3029790.5299999975</v>
      </c>
      <c r="F61" s="39">
        <f>'[1]вспомогат'!H59</f>
        <v>244.66350627851554</v>
      </c>
      <c r="G61" s="35">
        <f>'[1]вспомогат'!I59</f>
        <v>1791440.5299999975</v>
      </c>
      <c r="H61" s="36">
        <f>'[1]вспомогат'!J59</f>
        <v>111.32843033362931</v>
      </c>
      <c r="I61" s="37">
        <f>'[1]вспомогат'!K59</f>
        <v>2793360.5000000037</v>
      </c>
    </row>
    <row r="62" spans="1:9" ht="14.25" customHeight="1">
      <c r="A62" s="46" t="s">
        <v>63</v>
      </c>
      <c r="B62" s="44">
        <f>'[1]вспомогат'!B60</f>
        <v>78403100</v>
      </c>
      <c r="C62" s="44">
        <f>'[1]вспомогат'!C60</f>
        <v>6626886</v>
      </c>
      <c r="D62" s="33">
        <f>'[1]вспомогат'!F60</f>
        <v>82445254.33</v>
      </c>
      <c r="E62" s="38">
        <f>'[1]вспомогат'!G60</f>
        <v>7764471.770000011</v>
      </c>
      <c r="F62" s="39">
        <f>'[1]вспомогат'!H60</f>
        <v>117.16621909596772</v>
      </c>
      <c r="G62" s="35">
        <f>'[1]вспомогат'!I60</f>
        <v>1137585.7700000107</v>
      </c>
      <c r="H62" s="36">
        <f>'[1]вспомогат'!J60</f>
        <v>105.15560523754802</v>
      </c>
      <c r="I62" s="37">
        <f>'[1]вспомогат'!K60</f>
        <v>4042154.329999998</v>
      </c>
    </row>
    <row r="63" spans="1:9" ht="14.25" customHeight="1">
      <c r="A63" s="46" t="s">
        <v>64</v>
      </c>
      <c r="B63" s="44">
        <f>'[1]вспомогат'!B61</f>
        <v>18416500</v>
      </c>
      <c r="C63" s="44">
        <f>'[1]вспомогат'!C61</f>
        <v>1440107</v>
      </c>
      <c r="D63" s="33">
        <f>'[1]вспомогат'!F61</f>
        <v>23059316.07</v>
      </c>
      <c r="E63" s="38">
        <f>'[1]вспомогат'!G61</f>
        <v>5064056.09</v>
      </c>
      <c r="F63" s="39">
        <f>'[1]вспомогат'!H61</f>
        <v>351.6444326706279</v>
      </c>
      <c r="G63" s="35">
        <f>'[1]вспомогат'!I61</f>
        <v>3623949.09</v>
      </c>
      <c r="H63" s="36">
        <f>'[1]вспомогат'!J61</f>
        <v>125.21008915917791</v>
      </c>
      <c r="I63" s="37">
        <f>'[1]вспомогат'!K61</f>
        <v>4642816.07</v>
      </c>
    </row>
    <row r="64" spans="1:9" ht="14.25" customHeight="1">
      <c r="A64" s="46" t="s">
        <v>65</v>
      </c>
      <c r="B64" s="44">
        <f>'[1]вспомогат'!B62</f>
        <v>20918523</v>
      </c>
      <c r="C64" s="44">
        <f>'[1]вспомогат'!C62</f>
        <v>1724070</v>
      </c>
      <c r="D64" s="33">
        <f>'[1]вспомогат'!F62</f>
        <v>22250888.759999998</v>
      </c>
      <c r="E64" s="38">
        <f>'[1]вспомогат'!G62</f>
        <v>2025926.7699999958</v>
      </c>
      <c r="F64" s="39">
        <f>'[1]вспомогат'!H62</f>
        <v>117.50838249026987</v>
      </c>
      <c r="G64" s="35">
        <f>'[1]вспомогат'!I62</f>
        <v>301856.7699999958</v>
      </c>
      <c r="H64" s="36">
        <f>'[1]вспомогат'!J62</f>
        <v>106.3693108734302</v>
      </c>
      <c r="I64" s="37">
        <f>'[1]вспомогат'!K62</f>
        <v>1332365.759999998</v>
      </c>
    </row>
    <row r="65" spans="1:9" ht="14.25" customHeight="1">
      <c r="A65" s="46" t="s">
        <v>66</v>
      </c>
      <c r="B65" s="44">
        <f>'[1]вспомогат'!B63</f>
        <v>36182700</v>
      </c>
      <c r="C65" s="44">
        <f>'[1]вспомогат'!C63</f>
        <v>2677564</v>
      </c>
      <c r="D65" s="33">
        <f>'[1]вспомогат'!F63</f>
        <v>37584232.25999999</v>
      </c>
      <c r="E65" s="38">
        <f>'[1]вспомогат'!G63</f>
        <v>3450379.8299999908</v>
      </c>
      <c r="F65" s="39">
        <f>'[1]вспомогат'!H63</f>
        <v>128.86264642040268</v>
      </c>
      <c r="G65" s="35">
        <f>'[1]вспомогат'!I63</f>
        <v>772815.8299999908</v>
      </c>
      <c r="H65" s="36">
        <f>'[1]вспомогат'!J63</f>
        <v>103.87348721903007</v>
      </c>
      <c r="I65" s="37">
        <f>'[1]вспомогат'!K63</f>
        <v>1401532.2599999905</v>
      </c>
    </row>
    <row r="66" spans="1:9" ht="14.25" customHeight="1">
      <c r="A66" s="46" t="s">
        <v>67</v>
      </c>
      <c r="B66" s="44">
        <f>'[1]вспомогат'!B64</f>
        <v>129038524</v>
      </c>
      <c r="C66" s="44">
        <f>'[1]вспомогат'!C64</f>
        <v>10350200</v>
      </c>
      <c r="D66" s="33">
        <f>'[1]вспомогат'!F64</f>
        <v>124776464.85999997</v>
      </c>
      <c r="E66" s="38">
        <f>'[1]вспомогат'!G64</f>
        <v>12423862.72999996</v>
      </c>
      <c r="F66" s="39">
        <f>'[1]вспомогат'!H64</f>
        <v>120.03500154586347</v>
      </c>
      <c r="G66" s="35">
        <f>'[1]вспомогат'!I64</f>
        <v>2073662.7299999595</v>
      </c>
      <c r="H66" s="36">
        <f>'[1]вспомогат'!J64</f>
        <v>96.69706456034785</v>
      </c>
      <c r="I66" s="37">
        <f>'[1]вспомогат'!K64</f>
        <v>-4262059.14000003</v>
      </c>
    </row>
    <row r="67" spans="1:9" ht="14.25" customHeight="1">
      <c r="A67" s="46" t="s">
        <v>68</v>
      </c>
      <c r="B67" s="44">
        <f>'[1]вспомогат'!B65</f>
        <v>95029034</v>
      </c>
      <c r="C67" s="44">
        <f>'[1]вспомогат'!C65</f>
        <v>7902926</v>
      </c>
      <c r="D67" s="33">
        <f>'[1]вспомогат'!F65</f>
        <v>100506819.90999998</v>
      </c>
      <c r="E67" s="38">
        <f>'[1]вспомогат'!G65</f>
        <v>9876155.409999982</v>
      </c>
      <c r="F67" s="39">
        <f>'[1]вспомогат'!H65</f>
        <v>124.96833970101684</v>
      </c>
      <c r="G67" s="35">
        <f>'[1]вспомогат'!I65</f>
        <v>1973229.4099999815</v>
      </c>
      <c r="H67" s="36">
        <f>'[1]вспомогат'!J65</f>
        <v>105.76432873136434</v>
      </c>
      <c r="I67" s="37">
        <f>'[1]вспомогат'!K65</f>
        <v>5477785.9099999815</v>
      </c>
    </row>
    <row r="68" spans="1:9" ht="14.25" customHeight="1">
      <c r="A68" s="46" t="s">
        <v>69</v>
      </c>
      <c r="B68" s="44">
        <f>'[1]вспомогат'!B66</f>
        <v>70318130</v>
      </c>
      <c r="C68" s="44">
        <f>'[1]вспомогат'!C66</f>
        <v>2852906</v>
      </c>
      <c r="D68" s="33">
        <f>'[1]вспомогат'!F66</f>
        <v>70694800.13</v>
      </c>
      <c r="E68" s="38">
        <f>'[1]вспомогат'!G66</f>
        <v>6643810.460000001</v>
      </c>
      <c r="F68" s="39">
        <f>'[1]вспомогат'!H66</f>
        <v>232.87870192708772</v>
      </c>
      <c r="G68" s="35">
        <f>'[1]вспомогат'!I66</f>
        <v>3790904.460000001</v>
      </c>
      <c r="H68" s="36">
        <f>'[1]вспомогат'!J66</f>
        <v>100.5356657379825</v>
      </c>
      <c r="I68" s="37">
        <f>'[1]вспомогат'!K66</f>
        <v>376670.12999999523</v>
      </c>
    </row>
    <row r="69" spans="1:9" ht="14.25" customHeight="1">
      <c r="A69" s="46" t="s">
        <v>70</v>
      </c>
      <c r="B69" s="44">
        <f>'[1]вспомогат'!B67</f>
        <v>909657875</v>
      </c>
      <c r="C69" s="44">
        <f>'[1]вспомогат'!C67</f>
        <v>74568582</v>
      </c>
      <c r="D69" s="33">
        <f>'[1]вспомогат'!F67</f>
        <v>946127778.4499999</v>
      </c>
      <c r="E69" s="38">
        <f>'[1]вспомогат'!G67</f>
        <v>93557845.39000022</v>
      </c>
      <c r="F69" s="39">
        <f>'[1]вспомогат'!H67</f>
        <v>125.46550152985373</v>
      </c>
      <c r="G69" s="35">
        <f>'[1]вспомогат'!I67</f>
        <v>18989263.390000224</v>
      </c>
      <c r="H69" s="36">
        <f>'[1]вспомогат'!J67</f>
        <v>104.00918899866612</v>
      </c>
      <c r="I69" s="37">
        <f>'[1]вспомогат'!K67</f>
        <v>36469903.44999993</v>
      </c>
    </row>
    <row r="70" spans="1:9" ht="14.25" customHeight="1">
      <c r="A70" s="46" t="s">
        <v>71</v>
      </c>
      <c r="B70" s="44">
        <f>'[1]вспомогат'!B68</f>
        <v>6960000000</v>
      </c>
      <c r="C70" s="44">
        <f>'[1]вспомогат'!C68</f>
        <v>618000000</v>
      </c>
      <c r="D70" s="33">
        <f>'[1]вспомогат'!F68</f>
        <v>6953344053.249997</v>
      </c>
      <c r="E70" s="38">
        <f>'[1]вспомогат'!G68</f>
        <v>612449694.8099947</v>
      </c>
      <c r="F70" s="39">
        <f>'[1]вспомогат'!H68</f>
        <v>99.10189236407682</v>
      </c>
      <c r="G70" s="35">
        <f>'[1]вспомогат'!I68</f>
        <v>-5550305.190005302</v>
      </c>
      <c r="H70" s="36">
        <f>'[1]вспомогат'!J68</f>
        <v>99.90436858117812</v>
      </c>
      <c r="I70" s="37">
        <f>'[1]вспомогат'!K68</f>
        <v>-6655946.750002861</v>
      </c>
    </row>
    <row r="71" spans="1:9" ht="14.25" customHeight="1">
      <c r="A71" s="46" t="s">
        <v>72</v>
      </c>
      <c r="B71" s="44">
        <f>'[1]вспомогат'!B69</f>
        <v>26488620</v>
      </c>
      <c r="C71" s="44">
        <f>'[1]вспомогат'!C69</f>
        <v>1772107</v>
      </c>
      <c r="D71" s="33">
        <f>'[1]вспомогат'!F69</f>
        <v>32843503.52</v>
      </c>
      <c r="E71" s="38">
        <f>'[1]вспомогат'!G69</f>
        <v>3144698.600000005</v>
      </c>
      <c r="F71" s="39">
        <f>'[1]вспомогат'!H69</f>
        <v>177.45534552936167</v>
      </c>
      <c r="G71" s="35">
        <f>'[1]вспомогат'!I69</f>
        <v>1372591.6000000052</v>
      </c>
      <c r="H71" s="36">
        <f>'[1]вспомогат'!J69</f>
        <v>123.99099507637618</v>
      </c>
      <c r="I71" s="37">
        <f>'[1]вспомогат'!K69</f>
        <v>6354883.52</v>
      </c>
    </row>
    <row r="72" spans="1:9" ht="14.25" customHeight="1">
      <c r="A72" s="46" t="s">
        <v>73</v>
      </c>
      <c r="B72" s="44">
        <f>'[1]вспомогат'!B70</f>
        <v>31264500</v>
      </c>
      <c r="C72" s="44">
        <f>'[1]вспомогат'!C70</f>
        <v>4653770</v>
      </c>
      <c r="D72" s="33">
        <f>'[1]вспомогат'!F70</f>
        <v>31351289.75</v>
      </c>
      <c r="E72" s="38">
        <f>'[1]вспомогат'!G70</f>
        <v>2574223.360000007</v>
      </c>
      <c r="F72" s="39">
        <f>'[1]вспомогат'!H70</f>
        <v>55.314795531365036</v>
      </c>
      <c r="G72" s="35">
        <f>'[1]вспомогат'!I70</f>
        <v>-2079546.6399999931</v>
      </c>
      <c r="H72" s="36">
        <f>'[1]вспомогат'!J70</f>
        <v>100.27759839434502</v>
      </c>
      <c r="I72" s="37">
        <f>'[1]вспомогат'!K70</f>
        <v>86789.75</v>
      </c>
    </row>
    <row r="73" spans="1:9" ht="14.25" customHeight="1">
      <c r="A73" s="46" t="s">
        <v>74</v>
      </c>
      <c r="B73" s="44">
        <f>'[1]вспомогат'!B71</f>
        <v>34002800</v>
      </c>
      <c r="C73" s="44">
        <f>'[1]вспомогат'!C71</f>
        <v>1469853</v>
      </c>
      <c r="D73" s="33">
        <f>'[1]вспомогат'!F71</f>
        <v>43570781.809999995</v>
      </c>
      <c r="E73" s="38">
        <f>'[1]вспомогат'!G71</f>
        <v>3741789.36999999</v>
      </c>
      <c r="F73" s="39">
        <f>'[1]вспомогат'!H71</f>
        <v>254.56895145296775</v>
      </c>
      <c r="G73" s="35">
        <f>'[1]вспомогат'!I71</f>
        <v>2271936.36999999</v>
      </c>
      <c r="H73" s="36">
        <f>'[1]вспомогат'!J71</f>
        <v>128.13880565718117</v>
      </c>
      <c r="I73" s="37">
        <f>'[1]вспомогат'!K71</f>
        <v>9567981.809999995</v>
      </c>
    </row>
    <row r="74" spans="1:9" ht="14.25" customHeight="1">
      <c r="A74" s="46" t="s">
        <v>75</v>
      </c>
      <c r="B74" s="44">
        <f>'[1]вспомогат'!B72</f>
        <v>279986146</v>
      </c>
      <c r="C74" s="44">
        <f>'[1]вспомогат'!C72</f>
        <v>13358725</v>
      </c>
      <c r="D74" s="33">
        <f>'[1]вспомогат'!F72</f>
        <v>315110925.6499999</v>
      </c>
      <c r="E74" s="38">
        <f>'[1]вспомогат'!G72</f>
        <v>22118300.329999983</v>
      </c>
      <c r="F74" s="39">
        <f>'[1]вспомогат'!H72</f>
        <v>165.57194140907896</v>
      </c>
      <c r="G74" s="35">
        <f>'[1]вспомогат'!I72</f>
        <v>8759575.329999983</v>
      </c>
      <c r="H74" s="36">
        <f>'[1]вспомогат'!J72</f>
        <v>112.54518487854035</v>
      </c>
      <c r="I74" s="37">
        <f>'[1]вспомогат'!K72</f>
        <v>35124779.64999992</v>
      </c>
    </row>
    <row r="75" spans="1:9" ht="14.25" customHeight="1">
      <c r="A75" s="46" t="s">
        <v>76</v>
      </c>
      <c r="B75" s="44">
        <f>'[1]вспомогат'!B73</f>
        <v>29875474</v>
      </c>
      <c r="C75" s="44">
        <f>'[1]вспомогат'!C73</f>
        <v>2375581</v>
      </c>
      <c r="D75" s="33">
        <f>'[1]вспомогат'!F73</f>
        <v>30901835.96</v>
      </c>
      <c r="E75" s="38">
        <f>'[1]вспомогат'!G73</f>
        <v>3354537.920000002</v>
      </c>
      <c r="F75" s="39">
        <f>'[1]вспомогат'!H73</f>
        <v>141.20915767553294</v>
      </c>
      <c r="G75" s="35">
        <f>'[1]вспомогат'!I73</f>
        <v>978956.9200000018</v>
      </c>
      <c r="H75" s="36">
        <f>'[1]вспомогат'!J73</f>
        <v>103.43546669753256</v>
      </c>
      <c r="I75" s="37">
        <f>'[1]вспомогат'!K73</f>
        <v>1026361.9600000009</v>
      </c>
    </row>
    <row r="76" spans="1:9" ht="14.25" customHeight="1">
      <c r="A76" s="46" t="s">
        <v>77</v>
      </c>
      <c r="B76" s="44">
        <f>'[1]вспомогат'!B74</f>
        <v>774780000</v>
      </c>
      <c r="C76" s="44">
        <f>'[1]вспомогат'!C74</f>
        <v>70331000</v>
      </c>
      <c r="D76" s="33">
        <f>'[1]вспомогат'!F74</f>
        <v>787573240.2800003</v>
      </c>
      <c r="E76" s="38">
        <f>'[1]вспомогат'!G74</f>
        <v>74399843.0600003</v>
      </c>
      <c r="F76" s="39">
        <f>'[1]вспомогат'!H74</f>
        <v>105.78527684804753</v>
      </c>
      <c r="G76" s="35">
        <f>'[1]вспомогат'!I74</f>
        <v>4068843.0600003004</v>
      </c>
      <c r="H76" s="36">
        <f>'[1]вспомогат'!J74</f>
        <v>101.651209411704</v>
      </c>
      <c r="I76" s="37">
        <f>'[1]вспомогат'!K74</f>
        <v>12793240.280000329</v>
      </c>
    </row>
    <row r="77" spans="1:9" ht="14.25" customHeight="1">
      <c r="A77" s="46" t="s">
        <v>78</v>
      </c>
      <c r="B77" s="44">
        <f>'[1]вспомогат'!B75</f>
        <v>28336403</v>
      </c>
      <c r="C77" s="44">
        <f>'[1]вспомогат'!C75</f>
        <v>1684284</v>
      </c>
      <c r="D77" s="33">
        <f>'[1]вспомогат'!F75</f>
        <v>28907684.599999998</v>
      </c>
      <c r="E77" s="38">
        <f>'[1]вспомогат'!G75</f>
        <v>2723622.669999998</v>
      </c>
      <c r="F77" s="39">
        <f>'[1]вспомогат'!H75</f>
        <v>161.70804151793868</v>
      </c>
      <c r="G77" s="35">
        <f>'[1]вспомогат'!I75</f>
        <v>1039338.6699999981</v>
      </c>
      <c r="H77" s="36">
        <f>'[1]вспомогат'!J75</f>
        <v>102.01606957665021</v>
      </c>
      <c r="I77" s="37">
        <f>'[1]вспомогат'!K75</f>
        <v>571281.5999999978</v>
      </c>
    </row>
    <row r="78" spans="1:9" ht="14.25" customHeight="1">
      <c r="A78" s="46" t="s">
        <v>79</v>
      </c>
      <c r="B78" s="44">
        <f>'[1]вспомогат'!B76</f>
        <v>57912563</v>
      </c>
      <c r="C78" s="44">
        <f>'[1]вспомогат'!C76</f>
        <v>3849540</v>
      </c>
      <c r="D78" s="33">
        <f>'[1]вспомогат'!F76</f>
        <v>60199487.809999995</v>
      </c>
      <c r="E78" s="38">
        <f>'[1]вспомогат'!G76</f>
        <v>5467504.749999985</v>
      </c>
      <c r="F78" s="39">
        <f>'[1]вспомогат'!H76</f>
        <v>142.03008021737625</v>
      </c>
      <c r="G78" s="35">
        <f>'[1]вспомогат'!I76</f>
        <v>1617964.749999985</v>
      </c>
      <c r="H78" s="36">
        <f>'[1]вспомогат'!J76</f>
        <v>103.94892695389773</v>
      </c>
      <c r="I78" s="37">
        <f>'[1]вспомогат'!K76</f>
        <v>2286924.809999995</v>
      </c>
    </row>
    <row r="79" spans="1:9" ht="14.25" customHeight="1">
      <c r="A79" s="46" t="s">
        <v>80</v>
      </c>
      <c r="B79" s="44">
        <f>'[1]вспомогат'!B77</f>
        <v>30849873</v>
      </c>
      <c r="C79" s="44">
        <f>'[1]вспомогат'!C77</f>
        <v>2749610</v>
      </c>
      <c r="D79" s="33">
        <f>'[1]вспомогат'!F77</f>
        <v>32922759.26</v>
      </c>
      <c r="E79" s="38">
        <f>'[1]вспомогат'!G77</f>
        <v>2569190.959999997</v>
      </c>
      <c r="F79" s="39">
        <f>'[1]вспомогат'!H77</f>
        <v>93.43837707893108</v>
      </c>
      <c r="G79" s="35">
        <f>'[1]вспомогат'!I77</f>
        <v>-180419.04000000283</v>
      </c>
      <c r="H79" s="36">
        <f>'[1]вспомогат'!J77</f>
        <v>106.7192699950499</v>
      </c>
      <c r="I79" s="37">
        <f>'[1]вспомогат'!K77</f>
        <v>2072886.2600000016</v>
      </c>
    </row>
    <row r="80" spans="1:9" ht="14.25" customHeight="1">
      <c r="A80" s="46" t="s">
        <v>81</v>
      </c>
      <c r="B80" s="44">
        <f>'[1]вспомогат'!B78</f>
        <v>60341700</v>
      </c>
      <c r="C80" s="44">
        <f>'[1]вспомогат'!C78</f>
        <v>3593157</v>
      </c>
      <c r="D80" s="33">
        <f>'[1]вспомогат'!F78</f>
        <v>60623509.88999999</v>
      </c>
      <c r="E80" s="38">
        <f>'[1]вспомогат'!G78</f>
        <v>5282846.049999982</v>
      </c>
      <c r="F80" s="39">
        <f>'[1]вспомогат'!H78</f>
        <v>147.02519400070696</v>
      </c>
      <c r="G80" s="35">
        <f>'[1]вспомогат'!I78</f>
        <v>1689689.0499999821</v>
      </c>
      <c r="H80" s="36">
        <f>'[1]вспомогат'!J78</f>
        <v>100.467023451444</v>
      </c>
      <c r="I80" s="37">
        <f>'[1]вспомогат'!K78</f>
        <v>281809.88999999315</v>
      </c>
    </row>
    <row r="81" spans="1:9" ht="14.25" customHeight="1">
      <c r="A81" s="46" t="s">
        <v>82</v>
      </c>
      <c r="B81" s="44">
        <f>'[1]вспомогат'!B79</f>
        <v>15484500</v>
      </c>
      <c r="C81" s="44">
        <f>'[1]вспомогат'!C79</f>
        <v>1202024</v>
      </c>
      <c r="D81" s="33">
        <f>'[1]вспомогат'!F79</f>
        <v>12494737.380000003</v>
      </c>
      <c r="E81" s="38">
        <f>'[1]вспомогат'!G79</f>
        <v>1182648.0500000007</v>
      </c>
      <c r="F81" s="39">
        <f>'[1]вспомогат'!H79</f>
        <v>98.38805631168768</v>
      </c>
      <c r="G81" s="35">
        <f>'[1]вспомогат'!I79</f>
        <v>-19375.949999999255</v>
      </c>
      <c r="H81" s="36">
        <f>'[1]вспомогат'!J79</f>
        <v>80.69190080402986</v>
      </c>
      <c r="I81" s="37">
        <f>'[1]вспомогат'!K79</f>
        <v>-2989762.6199999973</v>
      </c>
    </row>
    <row r="82" spans="1:9" ht="14.25" customHeight="1">
      <c r="A82" s="46" t="s">
        <v>83</v>
      </c>
      <c r="B82" s="44">
        <f>'[1]вспомогат'!B80</f>
        <v>19304109</v>
      </c>
      <c r="C82" s="44">
        <f>'[1]вспомогат'!C80</f>
        <v>1413201</v>
      </c>
      <c r="D82" s="33">
        <f>'[1]вспомогат'!F80</f>
        <v>20626019.160000004</v>
      </c>
      <c r="E82" s="38">
        <f>'[1]вспомогат'!G80</f>
        <v>1947784.3500000015</v>
      </c>
      <c r="F82" s="39">
        <f>'[1]вспомогат'!H80</f>
        <v>137.82783553082695</v>
      </c>
      <c r="G82" s="35">
        <f>'[1]вспомогат'!I80</f>
        <v>534583.3500000015</v>
      </c>
      <c r="H82" s="36">
        <f>'[1]вспомогат'!J80</f>
        <v>106.84781752941824</v>
      </c>
      <c r="I82" s="37">
        <f>'[1]вспомогат'!K80</f>
        <v>1321910.1600000039</v>
      </c>
    </row>
    <row r="83" spans="1:9" ht="14.25" customHeight="1">
      <c r="A83" s="46" t="s">
        <v>84</v>
      </c>
      <c r="B83" s="44">
        <f>'[1]вспомогат'!B81</f>
        <v>29472000</v>
      </c>
      <c r="C83" s="44">
        <f>'[1]вспомогат'!C81</f>
        <v>607852</v>
      </c>
      <c r="D83" s="33">
        <f>'[1]вспомогат'!F81</f>
        <v>30340649.749999996</v>
      </c>
      <c r="E83" s="38">
        <f>'[1]вспомогат'!G81</f>
        <v>2942655.2299999967</v>
      </c>
      <c r="F83" s="39">
        <f>'[1]вспомогат'!H81</f>
        <v>484.1071889209868</v>
      </c>
      <c r="G83" s="35">
        <f>'[1]вспомогат'!I81</f>
        <v>2334803.2299999967</v>
      </c>
      <c r="H83" s="36">
        <f>'[1]вспомогат'!J81</f>
        <v>102.94737293023886</v>
      </c>
      <c r="I83" s="37">
        <f>'[1]вспомогат'!K81</f>
        <v>868649.7499999963</v>
      </c>
    </row>
    <row r="84" spans="1:9" ht="14.25" customHeight="1">
      <c r="A84" s="46" t="s">
        <v>85</v>
      </c>
      <c r="B84" s="44">
        <f>'[1]вспомогат'!B82</f>
        <v>146298107</v>
      </c>
      <c r="C84" s="44">
        <f>'[1]вспомогат'!C82</f>
        <v>12046884</v>
      </c>
      <c r="D84" s="33">
        <f>'[1]вспомогат'!F82</f>
        <v>154892627.03999996</v>
      </c>
      <c r="E84" s="38">
        <f>'[1]вспомогат'!G82</f>
        <v>13774381.74999994</v>
      </c>
      <c r="F84" s="39">
        <f>'[1]вспомогат'!H82</f>
        <v>114.339789027602</v>
      </c>
      <c r="G84" s="35">
        <f>'[1]вспомогат'!I82</f>
        <v>1727497.7499999404</v>
      </c>
      <c r="H84" s="36">
        <f>'[1]вспомогат'!J82</f>
        <v>105.8746625067404</v>
      </c>
      <c r="I84" s="37">
        <f>'[1]вспомогат'!K82</f>
        <v>8594520.039999962</v>
      </c>
    </row>
    <row r="85" spans="1:9" ht="15" customHeight="1">
      <c r="A85" s="47" t="s">
        <v>86</v>
      </c>
      <c r="B85" s="41">
        <f>SUM(B18:B84)</f>
        <v>12500454399</v>
      </c>
      <c r="C85" s="41">
        <f>SUM(C18:C84)</f>
        <v>1053157612</v>
      </c>
      <c r="D85" s="41">
        <f>SUM(D18:D84)</f>
        <v>12803562941.299995</v>
      </c>
      <c r="E85" s="41">
        <f>SUM(E18:E84)</f>
        <v>1164893405.5699952</v>
      </c>
      <c r="F85" s="42">
        <f>E85/C85*100</f>
        <v>110.60959843966785</v>
      </c>
      <c r="G85" s="41">
        <f>SUM(G38:G84)</f>
        <v>84575401.7799952</v>
      </c>
      <c r="H85" s="43">
        <f>D85/B85*100</f>
        <v>102.42478019298437</v>
      </c>
      <c r="I85" s="41">
        <f>SUM(I18:I84)</f>
        <v>303108542.29999715</v>
      </c>
    </row>
    <row r="86" spans="1:9" ht="15.75" customHeight="1">
      <c r="A86" s="48" t="s">
        <v>87</v>
      </c>
      <c r="B86" s="49">
        <f>'[1]вспомогат'!B83</f>
        <v>15370192323</v>
      </c>
      <c r="C86" s="49">
        <f>'[1]вспомогат'!C83</f>
        <v>1265108392</v>
      </c>
      <c r="D86" s="49">
        <f>'[1]вспомогат'!F83</f>
        <v>16052889226.169994</v>
      </c>
      <c r="E86" s="49">
        <f>'[1]вспомогат'!G83</f>
        <v>1391959692.3299947</v>
      </c>
      <c r="F86" s="50">
        <f>'[1]вспомогат'!H83</f>
        <v>110.0269116173877</v>
      </c>
      <c r="G86" s="49">
        <f>'[1]вспомогат'!I83</f>
        <v>126851300.32999489</v>
      </c>
      <c r="H86" s="50">
        <f>'[1]вспомогат'!J83</f>
        <v>104.4416939542676</v>
      </c>
      <c r="I86" s="49">
        <f>'[1]вспомогат'!K83</f>
        <v>682696903.169998</v>
      </c>
    </row>
    <row r="88" ht="12.75">
      <c r="D88" s="51"/>
    </row>
    <row r="89" ht="12.75">
      <c r="F89" s="52"/>
    </row>
    <row r="90" spans="2:4" ht="12.75">
      <c r="B90" s="53"/>
      <c r="C90" s="53"/>
      <c r="D90" s="54"/>
    </row>
  </sheetData>
  <sheetProtection/>
  <mergeCells count="8">
    <mergeCell ref="A2:I2"/>
    <mergeCell ref="A5:A9"/>
    <mergeCell ref="B5:E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31.12.2021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2022-01-05T09:27:40Z</dcterms:created>
  <dcterms:modified xsi:type="dcterms:W3CDTF">2022-01-05T09:28:04Z</dcterms:modified>
  <cp:category/>
  <cp:version/>
  <cp:contentType/>
  <cp:contentStatus/>
</cp:coreProperties>
</file>