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3\РОЗПОРЯДЖЕННЯ\"/>
    </mc:Choice>
  </mc:AlternateContent>
  <bookViews>
    <workbookView xWindow="0" yWindow="0" windowWidth="28800" windowHeight="1213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27" l="1"/>
  <c r="H65" i="27"/>
  <c r="I72" i="27"/>
  <c r="I21" i="27" s="1"/>
  <c r="H72" i="27"/>
  <c r="I50" i="27"/>
  <c r="G51" i="27"/>
  <c r="G50" i="27"/>
  <c r="I24" i="27"/>
  <c r="I23" i="27"/>
  <c r="I20" i="27" s="1"/>
  <c r="H24" i="27"/>
  <c r="H23" i="27"/>
  <c r="H21" i="27"/>
  <c r="H20" i="27"/>
  <c r="D65" i="27"/>
  <c r="E65" i="27"/>
  <c r="F65" i="27"/>
  <c r="G65" i="27"/>
  <c r="C65" i="27"/>
  <c r="C56" i="27"/>
  <c r="C38" i="27"/>
  <c r="C23" i="27"/>
  <c r="C21" i="27"/>
  <c r="C20" i="27"/>
  <c r="H71" i="27" l="1"/>
  <c r="I61" i="27"/>
  <c r="H61" i="27"/>
  <c r="G61" i="27"/>
  <c r="F61" i="27"/>
  <c r="E61" i="27"/>
  <c r="D61" i="27"/>
  <c r="C61" i="27"/>
  <c r="I57" i="27"/>
  <c r="H57" i="27"/>
  <c r="G57" i="27"/>
  <c r="F57" i="27"/>
  <c r="E57" i="27"/>
  <c r="D57" i="27"/>
  <c r="C57" i="27"/>
  <c r="I56" i="27"/>
  <c r="H56" i="27"/>
  <c r="G56" i="27"/>
  <c r="F56" i="27"/>
  <c r="E56" i="27"/>
  <c r="D56" i="27"/>
  <c r="B62" i="27"/>
  <c r="B61" i="27" s="1"/>
  <c r="I66" i="27"/>
  <c r="H66" i="27"/>
  <c r="G66" i="27"/>
  <c r="F66" i="27"/>
  <c r="E66" i="27"/>
  <c r="D66" i="27"/>
  <c r="C66" i="27"/>
  <c r="I71" i="27"/>
  <c r="G71" i="27"/>
  <c r="F71" i="27"/>
  <c r="E71" i="27"/>
  <c r="D71" i="27"/>
  <c r="C71" i="27"/>
  <c r="G72" i="27"/>
  <c r="F72" i="27"/>
  <c r="E72" i="27"/>
  <c r="D72" i="27"/>
  <c r="C72" i="27"/>
  <c r="I73" i="27"/>
  <c r="H73" i="27"/>
  <c r="G73" i="27"/>
  <c r="F73" i="27"/>
  <c r="E73" i="27"/>
  <c r="D73" i="27"/>
  <c r="C73" i="27"/>
  <c r="B75" i="27"/>
  <c r="B73" i="27" s="1"/>
  <c r="B69" i="27"/>
  <c r="B68" i="27"/>
  <c r="I67" i="27"/>
  <c r="H67" i="27"/>
  <c r="G67" i="27"/>
  <c r="F67" i="27"/>
  <c r="E67" i="27"/>
  <c r="D67" i="27"/>
  <c r="C67" i="27"/>
  <c r="B76" i="27"/>
  <c r="B74" i="27"/>
  <c r="H50" i="27"/>
  <c r="F50" i="27"/>
  <c r="E50" i="27"/>
  <c r="D50" i="27"/>
  <c r="C50" i="27"/>
  <c r="I51" i="27"/>
  <c r="H51" i="27"/>
  <c r="F51" i="27"/>
  <c r="E51" i="27"/>
  <c r="D51" i="27"/>
  <c r="C51" i="27"/>
  <c r="I52" i="27"/>
  <c r="H52" i="27"/>
  <c r="G52" i="27"/>
  <c r="F52" i="27"/>
  <c r="E52" i="27"/>
  <c r="D52" i="27"/>
  <c r="C52" i="27"/>
  <c r="B54" i="27"/>
  <c r="B53" i="27"/>
  <c r="B63" i="27"/>
  <c r="B60" i="27"/>
  <c r="B59" i="27"/>
  <c r="I58" i="27"/>
  <c r="H58" i="27"/>
  <c r="G58" i="27"/>
  <c r="F58" i="27"/>
  <c r="E58" i="27"/>
  <c r="D58" i="27"/>
  <c r="C58" i="27"/>
  <c r="G23" i="27"/>
  <c r="F23" i="27"/>
  <c r="E23" i="27"/>
  <c r="D23" i="27"/>
  <c r="B33" i="27"/>
  <c r="B32" i="27"/>
  <c r="I31" i="27"/>
  <c r="H31" i="27"/>
  <c r="G31" i="27"/>
  <c r="F31" i="27"/>
  <c r="E31" i="27"/>
  <c r="D31" i="27"/>
  <c r="C31" i="27"/>
  <c r="G70" i="27" l="1"/>
  <c r="B51" i="27"/>
  <c r="C70" i="27"/>
  <c r="C55" i="27" s="1"/>
  <c r="I70" i="27"/>
  <c r="I55" i="27" s="1"/>
  <c r="D64" i="27"/>
  <c r="H64" i="27"/>
  <c r="G64" i="27"/>
  <c r="E70" i="27"/>
  <c r="F70" i="27"/>
  <c r="B52" i="27"/>
  <c r="D70" i="27"/>
  <c r="H70" i="27"/>
  <c r="F64" i="27"/>
  <c r="B72" i="27"/>
  <c r="B67" i="27"/>
  <c r="E64" i="27"/>
  <c r="B66" i="27"/>
  <c r="G55" i="27"/>
  <c r="I64" i="27"/>
  <c r="B71" i="27"/>
  <c r="B58" i="27"/>
  <c r="I49" i="27"/>
  <c r="E49" i="27"/>
  <c r="B56" i="27"/>
  <c r="F49" i="27"/>
  <c r="G49" i="27"/>
  <c r="B50" i="27"/>
  <c r="D49" i="27"/>
  <c r="H49" i="27"/>
  <c r="C49" i="27"/>
  <c r="B31" i="27"/>
  <c r="B48" i="27"/>
  <c r="B47" i="27"/>
  <c r="I46" i="27"/>
  <c r="H46" i="27"/>
  <c r="G46" i="27"/>
  <c r="F46" i="27"/>
  <c r="E46" i="27"/>
  <c r="D46" i="27"/>
  <c r="C46" i="27"/>
  <c r="B45" i="27"/>
  <c r="B44" i="27"/>
  <c r="I43" i="27"/>
  <c r="H43" i="27"/>
  <c r="G43" i="27"/>
  <c r="F43" i="27"/>
  <c r="E43" i="27"/>
  <c r="D43" i="27"/>
  <c r="C43" i="27"/>
  <c r="B42" i="27"/>
  <c r="B41" i="27"/>
  <c r="I40" i="27"/>
  <c r="H40" i="27"/>
  <c r="G40" i="27"/>
  <c r="F40" i="27"/>
  <c r="E40" i="27"/>
  <c r="D40" i="27"/>
  <c r="C40" i="27"/>
  <c r="I39" i="27"/>
  <c r="H39" i="27"/>
  <c r="G39" i="27"/>
  <c r="F39" i="27"/>
  <c r="E39" i="27"/>
  <c r="D39" i="27"/>
  <c r="C39" i="27"/>
  <c r="I38" i="27"/>
  <c r="H38" i="27"/>
  <c r="G38" i="27"/>
  <c r="G20" i="27" s="1"/>
  <c r="F38" i="27"/>
  <c r="F20" i="27" s="1"/>
  <c r="E38" i="27"/>
  <c r="E20" i="27" s="1"/>
  <c r="D38" i="27"/>
  <c r="D20" i="27" s="1"/>
  <c r="D24" i="27"/>
  <c r="E24" i="27"/>
  <c r="F24" i="27"/>
  <c r="G24" i="27"/>
  <c r="C24" i="27"/>
  <c r="B26" i="27"/>
  <c r="C25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35" i="27"/>
  <c r="C34" i="27"/>
  <c r="F21" i="27" l="1"/>
  <c r="H22" i="27"/>
  <c r="E21" i="27"/>
  <c r="E19" i="27" s="1"/>
  <c r="G21" i="27"/>
  <c r="G19" i="27" s="1"/>
  <c r="H55" i="27"/>
  <c r="D55" i="27"/>
  <c r="E55" i="27"/>
  <c r="F55" i="27"/>
  <c r="B70" i="27"/>
  <c r="B65" i="27"/>
  <c r="B64" i="27" s="1"/>
  <c r="C64" i="27"/>
  <c r="E37" i="27"/>
  <c r="C37" i="27"/>
  <c r="G37" i="27"/>
  <c r="I37" i="27"/>
  <c r="B49" i="27"/>
  <c r="D37" i="27"/>
  <c r="B25" i="27"/>
  <c r="D22" i="27"/>
  <c r="B40" i="27"/>
  <c r="F37" i="27"/>
  <c r="C19" i="27"/>
  <c r="B38" i="27"/>
  <c r="B39" i="27"/>
  <c r="E22" i="27"/>
  <c r="G22" i="27"/>
  <c r="H37" i="27"/>
  <c r="B43" i="27"/>
  <c r="F22" i="27"/>
  <c r="B46" i="27"/>
  <c r="I22" i="27"/>
  <c r="B24" i="27"/>
  <c r="B28" i="27"/>
  <c r="B23" i="27"/>
  <c r="C22" i="27"/>
  <c r="D21" i="27" l="1"/>
  <c r="D19" i="27" s="1"/>
  <c r="B57" i="27"/>
  <c r="B55" i="27" s="1"/>
  <c r="F19" i="27"/>
  <c r="H19" i="27"/>
  <c r="B37" i="27"/>
  <c r="B20" i="27"/>
  <c r="B22" i="27"/>
  <c r="I19" i="27"/>
  <c r="B21" i="27" l="1"/>
  <c r="B19" i="27" s="1"/>
  <c r="B36" i="27"/>
  <c r="B34" i="27" s="1"/>
  <c r="I34" i="27"/>
  <c r="H34" i="27"/>
  <c r="G34" i="27"/>
  <c r="F34" i="27"/>
  <c r="E34" i="27"/>
  <c r="D34" i="27"/>
</calcChain>
</file>

<file path=xl/sharedStrings.xml><?xml version="1.0" encoding="utf-8"?>
<sst xmlns="http://schemas.openxmlformats.org/spreadsheetml/2006/main" count="89" uniqueCount="49">
  <si>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</si>
  <si>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</si>
  <si>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</si>
  <si>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</si>
  <si>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</si>
  <si>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</si>
  <si>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</si>
  <si>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</si>
  <si>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</si>
  <si>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</si>
  <si>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</si>
  <si>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</si>
  <si>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</si>
  <si>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</si>
  <si>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</si>
  <si>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</si>
  <si>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</si>
  <si>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</si>
  <si>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</si>
  <si>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</si>
  <si>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 xml:space="preserve">у т.ч. За рахунок залишку коштів дотації на 01.01.2024 </t>
  </si>
  <si>
    <t>Державне управління</t>
  </si>
  <si>
    <t>КПКВК 5010160 "Керівництво і управління у відповідній сфері у містах (місті Києві), селищах, селах, територіальних громадах"  (всього)</t>
  </si>
  <si>
    <t>Освіта</t>
  </si>
  <si>
    <t>КПКВК 0611141 "Забезпечення діяльності інших закладів у сфері освіти"  (всього)</t>
  </si>
  <si>
    <t>Соціальний захист та соціальне забезпечення</t>
  </si>
  <si>
    <t>Культура і мистецтво</t>
  </si>
  <si>
    <t xml:space="preserve">'у т.ч. За рахунок залишку коштів дотації на 01.01.2024 </t>
  </si>
  <si>
    <t>КПКВК 0614030 "Забезпечення діяльності бібліотек"  (всього)</t>
  </si>
  <si>
    <t>КПКВК 0614060 "Забезпечення діяльності палаців i будинків культури, клубів, центрів дозвілля та iнших клубних закладів"  (всього)</t>
  </si>
  <si>
    <t>Інша діяльність</t>
  </si>
  <si>
    <t>КПКВК 0118110 "Заходи із запобігання та ліквідації надзвичайних ситуацій та наслідків стихійного лиха"  (всього)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</si>
  <si>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(всього)</t>
  </si>
  <si>
    <t>КПКВК 0610160 "Керівництво і управління у відповідній сфері у містах (місті Києві), селищах, селах, територіальних громадах" (всього)</t>
  </si>
  <si>
    <t>КПКВК 3710160 "Керівництво і управління у відповідній сфері у містах (місті Києві), селищах, селах, територіальних громадах"  (всього)</t>
  </si>
  <si>
    <t>КПКВК 0611010 "Надання дошкільної освіти"  (всього)</t>
  </si>
  <si>
    <t>КПКВК 0611021 "Надання загальної середньої освіти закладами загальної середньої освіти за рахунок коштів місцевого бюджету"  (всього)</t>
  </si>
  <si>
    <t>КПКВК 0113242 "Інші заходи у сфері соціального захисту і соціального забезпечення" (всього)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</si>
  <si>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</si>
  <si>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бюджет Олександрівської сільської територіальної громади</t>
  </si>
  <si>
    <t>0854100000</t>
  </si>
  <si>
    <t>Директор Департаменту фінансів</t>
  </si>
  <si>
    <t>обласної державної адміністрації</t>
  </si>
  <si>
    <t>Сергій МЕДВІДЬ</t>
  </si>
  <si>
    <t>Резервний фонд (обсяг 2024 року)</t>
  </si>
  <si>
    <t xml:space="preserve">              Додаток  28                                                                                                                                                                                                                  </t>
  </si>
  <si>
    <t>Міжбюджетні трансферти</t>
  </si>
  <si>
    <t>КПКВК 3719150 "Інші дотації з місцевого бюджету"  (всього)</t>
  </si>
  <si>
    <t xml:space="preserve">               18.03.2024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</si>
</sst>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0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3" fillId="0" borderId="0"/>
  </cellStyleXfs>
  <cellXfs count="80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/>
    <xf numFmtId="0" fontId="2" fillId="0" borderId="0" xfId="0" applyFont="1" applyFill="1"/>
    <xf numFmtId="0" fontId="2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Fill="1"/>
    <xf numFmtId="0" fontId="11" fillId="0" borderId="0" xfId="0" applyFont="1"/>
    <xf numFmtId="0" fontId="9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5" fillId="0" borderId="0" xfId="0" applyFont="1"/>
    <xf numFmtId="0" fontId="5" fillId="0" borderId="0" xfId="0" applyFont="1" applyAlignment="1"/>
    <xf numFmtId="0" fontId="12" fillId="0" borderId="0" xfId="0" applyFont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wrapText="1"/>
    </xf>
    <xf numFmtId="0" fontId="5" fillId="0" borderId="0" xfId="0" applyFont="1" applyBorder="1" applyAlignment="1">
      <alignment wrapText="1"/>
    </xf>
    <xf numFmtId="0" fontId="17" fillId="2" borderId="0" xfId="0" applyFont="1" applyFill="1"/>
    <xf numFmtId="0" fontId="18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left" vertical="center" wrapText="1"/>
    </xf>
    <xf numFmtId="0" fontId="21" fillId="0" borderId="1" xfId="0" quotePrefix="1" applyFont="1" applyFill="1" applyBorder="1" applyAlignment="1">
      <alignment horizontal="left" vertical="center" wrapText="1"/>
    </xf>
    <xf numFmtId="0" fontId="24" fillId="0" borderId="1" xfId="0" quotePrefix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49" fontId="9" fillId="0" borderId="3" xfId="0" quotePrefix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7" fillId="0" borderId="1" xfId="0" quotePrefix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quotePrefix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64" fontId="22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0" fontId="1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8" fillId="0" borderId="0" xfId="0" applyFont="1" applyFill="1" applyBorder="1" applyAlignment="1">
      <alignment horizontal="left" vertical="center" wrapText="1" indent="7"/>
    </xf>
    <xf numFmtId="0" fontId="28" fillId="0" borderId="3" xfId="0" applyFont="1" applyFill="1" applyBorder="1" applyAlignment="1">
      <alignment horizontal="left" vertical="center" wrapText="1" indent="7"/>
    </xf>
    <xf numFmtId="3" fontId="7" fillId="0" borderId="0" xfId="0" applyNumberFormat="1" applyFont="1" applyFill="1" applyAlignment="1">
      <alignment vertical="top"/>
    </xf>
    <xf numFmtId="0" fontId="9" fillId="0" borderId="0" xfId="0" applyFont="1" applyFill="1" applyBorder="1" applyAlignment="1">
      <alignment horizontal="left" vertical="center" wrapText="1" indent="7"/>
    </xf>
    <xf numFmtId="3" fontId="10" fillId="0" borderId="0" xfId="0" applyNumberFormat="1" applyFont="1" applyFill="1" applyAlignment="1">
      <alignment vertical="top"/>
    </xf>
    <xf numFmtId="0" fontId="16" fillId="0" borderId="0" xfId="0" applyFont="1" applyFill="1" applyBorder="1" applyAlignment="1">
      <alignment horizontal="left" vertical="center" wrapText="1" indent="7"/>
    </xf>
    <xf numFmtId="0" fontId="16" fillId="0" borderId="0" xfId="0" applyFont="1" applyFill="1" applyBorder="1" applyAlignment="1">
      <alignment horizontal="left"/>
    </xf>
    <xf numFmtId="0" fontId="29" fillId="0" borderId="0" xfId="0" applyFont="1"/>
    <xf numFmtId="3" fontId="10" fillId="0" borderId="0" xfId="0" applyNumberFormat="1" applyFont="1" applyFill="1" applyAlignment="1"/>
    <xf numFmtId="0" fontId="16" fillId="0" borderId="0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10" fillId="0" borderId="0" xfId="0" applyFont="1" applyFill="1" applyBorder="1" applyAlignment="1">
      <alignment horizontal="left" wrapText="1"/>
    </xf>
    <xf numFmtId="0" fontId="29" fillId="0" borderId="0" xfId="0" applyFont="1" applyAlignment="1"/>
    <xf numFmtId="0" fontId="10" fillId="0" borderId="0" xfId="0" applyFont="1" applyFill="1" applyBorder="1" applyAlignment="1">
      <alignment horizontal="left" vertical="top" wrapText="1"/>
    </xf>
    <xf numFmtId="0" fontId="29" fillId="0" borderId="0" xfId="0" applyFont="1" applyAlignment="1">
      <alignment vertical="top"/>
    </xf>
    <xf numFmtId="0" fontId="9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zoomScale="50" zoomScaleNormal="100" zoomScaleSheetLayoutView="50" zoomScalePageLayoutView="50" workbookViewId="0">
      <selection activeCell="F7" sqref="F7"/>
    </sheetView>
  </sheetViews>
  <sheetFormatPr defaultRowHeight="15.75" x14ac:dyDescent="0.25"/>
  <cols>
    <col min="1" max="1" width="62.375" customWidth="1"/>
    <col min="2" max="2" width="21.75" customWidth="1"/>
    <col min="3" max="3" width="18.375" customWidth="1"/>
    <col min="4" max="4" width="21" customWidth="1"/>
    <col min="5" max="5" width="17.875" customWidth="1"/>
    <col min="6" max="6" width="19.375" customWidth="1"/>
    <col min="7" max="7" width="20.125" customWidth="1"/>
    <col min="8" max="8" width="17.75" customWidth="1"/>
    <col min="9" max="9" width="15.8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1" t="s">
        <v>45</v>
      </c>
      <c r="G1" s="11"/>
      <c r="H1" s="12"/>
      <c r="I1" s="7"/>
    </row>
    <row r="2" spans="1:9" ht="53.25" customHeight="1" x14ac:dyDescent="0.35">
      <c r="A2" s="1"/>
      <c r="B2" s="1"/>
      <c r="C2" s="2"/>
      <c r="D2" s="2"/>
      <c r="E2" s="2"/>
      <c r="F2" s="11" t="s">
        <v>17</v>
      </c>
      <c r="G2" s="11"/>
      <c r="H2" s="12"/>
      <c r="I2" s="7"/>
    </row>
    <row r="3" spans="1:9" ht="25.5" customHeight="1" x14ac:dyDescent="0.35">
      <c r="A3" s="1"/>
      <c r="B3" s="1"/>
      <c r="C3" s="2"/>
      <c r="D3" s="2"/>
      <c r="E3" s="2"/>
      <c r="F3" s="11" t="s">
        <v>18</v>
      </c>
      <c r="G3" s="11"/>
      <c r="H3" s="13"/>
      <c r="I3" s="14"/>
    </row>
    <row r="4" spans="1:9" ht="30" customHeight="1" x14ac:dyDescent="0.35">
      <c r="A4" s="1"/>
      <c r="B4" s="1"/>
      <c r="C4" s="2"/>
      <c r="D4" s="2"/>
      <c r="E4" s="2"/>
      <c r="F4" s="11" t="s">
        <v>19</v>
      </c>
      <c r="G4" s="11"/>
      <c r="H4" s="23"/>
      <c r="I4" s="23"/>
    </row>
    <row r="5" spans="1:9" ht="25.5" customHeight="1" x14ac:dyDescent="0.35">
      <c r="A5" s="1"/>
      <c r="B5" s="1"/>
      <c r="C5" s="2"/>
      <c r="D5" s="2"/>
      <c r="E5" s="2"/>
      <c r="F5" s="79" t="s">
        <v>48</v>
      </c>
      <c r="G5" s="79"/>
      <c r="H5" s="79"/>
      <c r="I5" s="79"/>
    </row>
    <row r="6" spans="1:9" ht="25.5" customHeight="1" x14ac:dyDescent="0.3">
      <c r="A6" s="1"/>
      <c r="B6" s="1"/>
      <c r="C6" s="2"/>
      <c r="D6" s="2"/>
      <c r="E6" s="2"/>
      <c r="F6" s="2"/>
      <c r="G6" s="4"/>
      <c r="H6" s="4"/>
      <c r="I6" s="5"/>
    </row>
    <row r="7" spans="1:9" ht="25.5" customHeight="1" x14ac:dyDescent="0.35">
      <c r="A7" s="10"/>
      <c r="B7" s="10"/>
      <c r="C7" s="11"/>
      <c r="D7" s="21" t="s">
        <v>12</v>
      </c>
      <c r="E7" s="11"/>
      <c r="F7" s="11"/>
      <c r="G7" s="11"/>
      <c r="H7" s="11"/>
      <c r="I7" s="11"/>
    </row>
    <row r="8" spans="1:9" ht="21.6" customHeight="1" x14ac:dyDescent="0.25">
      <c r="A8" s="73" t="s">
        <v>38</v>
      </c>
      <c r="B8" s="73"/>
      <c r="C8" s="73"/>
      <c r="D8" s="73"/>
      <c r="E8" s="73"/>
      <c r="F8" s="73"/>
      <c r="G8" s="73"/>
      <c r="H8" s="73"/>
      <c r="I8" s="73"/>
    </row>
    <row r="9" spans="1:9" ht="21.6" customHeight="1" x14ac:dyDescent="0.25">
      <c r="A9" s="73"/>
      <c r="B9" s="73"/>
      <c r="C9" s="73"/>
      <c r="D9" s="73"/>
      <c r="E9" s="73"/>
      <c r="F9" s="73"/>
      <c r="G9" s="73"/>
      <c r="H9" s="73"/>
      <c r="I9" s="73"/>
    </row>
    <row r="10" spans="1:9" ht="21.6" customHeight="1" x14ac:dyDescent="0.25">
      <c r="A10" s="73"/>
      <c r="B10" s="73"/>
      <c r="C10" s="73"/>
      <c r="D10" s="73"/>
      <c r="E10" s="73"/>
      <c r="F10" s="73"/>
      <c r="G10" s="73"/>
      <c r="H10" s="73"/>
      <c r="I10" s="73"/>
    </row>
    <row r="11" spans="1:9" ht="21.6" customHeight="1" x14ac:dyDescent="0.25">
      <c r="A11" s="73"/>
      <c r="B11" s="73"/>
      <c r="C11" s="73"/>
      <c r="D11" s="73"/>
      <c r="E11" s="73"/>
      <c r="F11" s="73"/>
      <c r="G11" s="73"/>
      <c r="H11" s="73"/>
      <c r="I11" s="73"/>
    </row>
    <row r="12" spans="1:9" ht="9" customHeight="1" x14ac:dyDescent="0.25">
      <c r="A12" s="73"/>
      <c r="B12" s="73"/>
      <c r="C12" s="73"/>
      <c r="D12" s="73"/>
      <c r="E12" s="73"/>
      <c r="F12" s="73"/>
      <c r="G12" s="73"/>
      <c r="H12" s="73"/>
      <c r="I12" s="73"/>
    </row>
    <row r="13" spans="1:9" s="6" customFormat="1" ht="21.6" customHeight="1" x14ac:dyDescent="0.35">
      <c r="A13" s="42" t="s">
        <v>40</v>
      </c>
      <c r="B13" s="15"/>
      <c r="C13" s="74" t="s">
        <v>39</v>
      </c>
      <c r="D13" s="75"/>
      <c r="E13" s="75"/>
      <c r="F13" s="75"/>
      <c r="G13" s="75"/>
      <c r="H13" s="15"/>
      <c r="I13" s="16"/>
    </row>
    <row r="14" spans="1:9" s="6" customFormat="1" ht="27" customHeight="1" x14ac:dyDescent="0.35">
      <c r="A14" s="27" t="s">
        <v>13</v>
      </c>
      <c r="B14" s="28"/>
      <c r="C14" s="76" t="s">
        <v>14</v>
      </c>
      <c r="D14" s="76"/>
      <c r="E14" s="76"/>
      <c r="F14" s="76"/>
      <c r="G14" s="76"/>
      <c r="H14" s="18"/>
      <c r="I14" s="17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4" t="s">
        <v>1</v>
      </c>
    </row>
    <row r="16" spans="1:9" ht="30.75" customHeight="1" x14ac:dyDescent="0.25">
      <c r="A16" s="77" t="s">
        <v>0</v>
      </c>
      <c r="B16" s="77" t="s">
        <v>15</v>
      </c>
      <c r="C16" s="78" t="s">
        <v>7</v>
      </c>
      <c r="D16" s="78"/>
      <c r="E16" s="78"/>
      <c r="F16" s="78"/>
      <c r="G16" s="78"/>
      <c r="H16" s="78"/>
      <c r="I16" s="78"/>
    </row>
    <row r="17" spans="1:9" ht="140.25" customHeight="1" x14ac:dyDescent="0.25">
      <c r="A17" s="77"/>
      <c r="B17" s="77"/>
      <c r="C17" s="19" t="s">
        <v>2</v>
      </c>
      <c r="D17" s="19" t="s">
        <v>4</v>
      </c>
      <c r="E17" s="19" t="s">
        <v>5</v>
      </c>
      <c r="F17" s="19" t="s">
        <v>3</v>
      </c>
      <c r="G17" s="19" t="s">
        <v>6</v>
      </c>
      <c r="H17" s="19" t="s">
        <v>9</v>
      </c>
      <c r="I17" s="19" t="s">
        <v>11</v>
      </c>
    </row>
    <row r="18" spans="1:9" ht="21" customHeight="1" x14ac:dyDescent="0.25">
      <c r="A18" s="65">
        <v>1</v>
      </c>
      <c r="B18" s="65">
        <v>2</v>
      </c>
      <c r="C18" s="26">
        <v>3</v>
      </c>
      <c r="D18" s="26">
        <v>4</v>
      </c>
      <c r="E18" s="26">
        <v>5</v>
      </c>
      <c r="F18" s="26">
        <v>6</v>
      </c>
      <c r="G18" s="26">
        <v>7</v>
      </c>
      <c r="H18" s="26">
        <v>8</v>
      </c>
      <c r="I18" s="26">
        <v>9</v>
      </c>
    </row>
    <row r="19" spans="1:9" ht="27.75" customHeight="1" x14ac:dyDescent="0.25">
      <c r="A19" s="43" t="s">
        <v>8</v>
      </c>
      <c r="B19" s="66">
        <f t="shared" ref="B19:I19" si="0">B20+B21</f>
        <v>30139.521999999997</v>
      </c>
      <c r="C19" s="29">
        <f t="shared" si="0"/>
        <v>9123.4</v>
      </c>
      <c r="D19" s="29">
        <f t="shared" si="0"/>
        <v>0</v>
      </c>
      <c r="E19" s="29">
        <f t="shared" si="0"/>
        <v>0</v>
      </c>
      <c r="F19" s="29">
        <f t="shared" si="0"/>
        <v>0</v>
      </c>
      <c r="G19" s="29">
        <f t="shared" si="0"/>
        <v>100</v>
      </c>
      <c r="H19" s="29">
        <f t="shared" si="0"/>
        <v>430</v>
      </c>
      <c r="I19" s="29">
        <f t="shared" si="0"/>
        <v>20486.121999999999</v>
      </c>
    </row>
    <row r="20" spans="1:9" s="45" customFormat="1" ht="29.25" customHeight="1" x14ac:dyDescent="0.25">
      <c r="A20" s="34" t="s">
        <v>16</v>
      </c>
      <c r="B20" s="44">
        <f>SUM(C20:I20)</f>
        <v>10219.4</v>
      </c>
      <c r="C20" s="44">
        <f>C23+C38+C50+C56+C65+C71</f>
        <v>9123.4</v>
      </c>
      <c r="D20" s="44">
        <f t="shared" ref="D20:G21" si="1">D23+D38+D50+D56+D65+D71</f>
        <v>0</v>
      </c>
      <c r="E20" s="44">
        <f t="shared" si="1"/>
        <v>0</v>
      </c>
      <c r="F20" s="44">
        <f t="shared" si="1"/>
        <v>0</v>
      </c>
      <c r="G20" s="44">
        <f t="shared" si="1"/>
        <v>100</v>
      </c>
      <c r="H20" s="44">
        <f>H23+H38+H50+H56+H65+H71</f>
        <v>430</v>
      </c>
      <c r="I20" s="44">
        <f>I23+I38+I50+I56+I65+I71</f>
        <v>566</v>
      </c>
    </row>
    <row r="21" spans="1:9" s="45" customFormat="1" ht="52.5" customHeight="1" x14ac:dyDescent="0.25">
      <c r="A21" s="34" t="s">
        <v>20</v>
      </c>
      <c r="B21" s="44">
        <f>SUM(C21:I21)</f>
        <v>19920.121999999999</v>
      </c>
      <c r="C21" s="44">
        <f>C24+C39+C51+C57+C66+C72</f>
        <v>0</v>
      </c>
      <c r="D21" s="44">
        <f t="shared" si="1"/>
        <v>0</v>
      </c>
      <c r="E21" s="44">
        <f t="shared" si="1"/>
        <v>0</v>
      </c>
      <c r="F21" s="44">
        <f t="shared" si="1"/>
        <v>0</v>
      </c>
      <c r="G21" s="44">
        <f t="shared" si="1"/>
        <v>0</v>
      </c>
      <c r="H21" s="44">
        <f>H24+H39+H51+H57+H66+H72</f>
        <v>0</v>
      </c>
      <c r="I21" s="44">
        <f>I24+I39+I51+I57+I66+I72</f>
        <v>19920.121999999999</v>
      </c>
    </row>
    <row r="22" spans="1:9" s="3" customFormat="1" ht="67.5" customHeight="1" x14ac:dyDescent="0.25">
      <c r="A22" s="35" t="s">
        <v>21</v>
      </c>
      <c r="B22" s="30">
        <f>B23+B24</f>
        <v>6265.0789999999997</v>
      </c>
      <c r="C22" s="30">
        <f>C23+C24</f>
        <v>6139.0789999999997</v>
      </c>
      <c r="D22" s="30">
        <f t="shared" ref="D22" si="2">D23+D24</f>
        <v>0</v>
      </c>
      <c r="E22" s="30">
        <f t="shared" ref="E22" si="3">E23+E24</f>
        <v>0</v>
      </c>
      <c r="F22" s="30">
        <f t="shared" ref="F22" si="4">F23+F24</f>
        <v>0</v>
      </c>
      <c r="G22" s="30">
        <f>G23+G24</f>
        <v>0</v>
      </c>
      <c r="H22" s="30">
        <f t="shared" ref="H22" si="5">H23+H24</f>
        <v>30</v>
      </c>
      <c r="I22" s="30">
        <f>I23+I24</f>
        <v>96</v>
      </c>
    </row>
    <row r="23" spans="1:9" s="8" customFormat="1" ht="28.5" customHeight="1" x14ac:dyDescent="0.25">
      <c r="A23" s="36" t="s">
        <v>16</v>
      </c>
      <c r="B23" s="31">
        <f>SUM(C23:I23)</f>
        <v>6265.0789999999997</v>
      </c>
      <c r="C23" s="31">
        <f>C26+C29+C35+C32</f>
        <v>6139.0789999999997</v>
      </c>
      <c r="D23" s="31">
        <f t="shared" ref="D23:G23" si="6">D26+D29+D35+D32</f>
        <v>0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>H26+H29+H35+H32</f>
        <v>30</v>
      </c>
      <c r="I23" s="31">
        <f>I26+I29+I35+I32</f>
        <v>96</v>
      </c>
    </row>
    <row r="24" spans="1:9" s="8" customFormat="1" ht="46.5" customHeight="1" x14ac:dyDescent="0.25">
      <c r="A24" s="36" t="s">
        <v>20</v>
      </c>
      <c r="B24" s="31">
        <f>SUM(C24:I24)</f>
        <v>0</v>
      </c>
      <c r="C24" s="31">
        <f t="shared" ref="C24:G24" si="7">C27+C30+C36</f>
        <v>0</v>
      </c>
      <c r="D24" s="31">
        <f t="shared" si="7"/>
        <v>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>H27+H30+H36</f>
        <v>0</v>
      </c>
      <c r="I24" s="31">
        <f>I27+I30+I36</f>
        <v>0</v>
      </c>
    </row>
    <row r="25" spans="1:9" s="3" customFormat="1" ht="132" customHeight="1" x14ac:dyDescent="0.25">
      <c r="A25" s="46" t="s">
        <v>32</v>
      </c>
      <c r="B25" s="32">
        <f>B26+B27</f>
        <v>1037.328</v>
      </c>
      <c r="C25" s="32">
        <f>C26+C27</f>
        <v>1027.328</v>
      </c>
      <c r="D25" s="32">
        <f t="shared" ref="D25" si="8">D26+D27</f>
        <v>0</v>
      </c>
      <c r="E25" s="32">
        <f t="shared" ref="E25" si="9">E26+E27</f>
        <v>0</v>
      </c>
      <c r="F25" s="32">
        <f t="shared" ref="F25" si="10">F26+F27</f>
        <v>0</v>
      </c>
      <c r="G25" s="32">
        <f t="shared" ref="G25" si="11">G26+G27</f>
        <v>0</v>
      </c>
      <c r="H25" s="32">
        <f t="shared" ref="H25" si="12">H26+H27</f>
        <v>0</v>
      </c>
      <c r="I25" s="32">
        <f t="shared" ref="I25" si="13">I26+I27</f>
        <v>10</v>
      </c>
    </row>
    <row r="26" spans="1:9" s="8" customFormat="1" ht="24.75" customHeight="1" x14ac:dyDescent="0.25">
      <c r="A26" s="37" t="s">
        <v>16</v>
      </c>
      <c r="B26" s="33">
        <f>SUM(C26:I26)</f>
        <v>1037.328</v>
      </c>
      <c r="C26" s="33">
        <v>1027.328</v>
      </c>
      <c r="D26" s="33"/>
      <c r="E26" s="33"/>
      <c r="F26" s="33"/>
      <c r="G26" s="33"/>
      <c r="H26" s="33"/>
      <c r="I26" s="33">
        <v>10</v>
      </c>
    </row>
    <row r="27" spans="1:9" s="8" customFormat="1" ht="52.5" customHeight="1" x14ac:dyDescent="0.25">
      <c r="A27" s="38" t="s">
        <v>20</v>
      </c>
      <c r="B27" s="33">
        <f>SUM(C27:I27)</f>
        <v>0</v>
      </c>
      <c r="C27" s="33"/>
      <c r="D27" s="33"/>
      <c r="E27" s="33"/>
      <c r="F27" s="33"/>
      <c r="G27" s="33"/>
      <c r="H27" s="33"/>
      <c r="I27" s="33"/>
    </row>
    <row r="28" spans="1:9" s="3" customFormat="1" ht="106.5" customHeight="1" x14ac:dyDescent="0.25">
      <c r="A28" s="47" t="s">
        <v>33</v>
      </c>
      <c r="B28" s="32">
        <f>B29+B30</f>
        <v>526.28</v>
      </c>
      <c r="C28" s="32">
        <f>C29+C30</f>
        <v>511.28</v>
      </c>
      <c r="D28" s="32">
        <f t="shared" ref="D28" si="14">D29+D30</f>
        <v>0</v>
      </c>
      <c r="E28" s="32">
        <f t="shared" ref="E28" si="15">E29+E30</f>
        <v>0</v>
      </c>
      <c r="F28" s="32">
        <f t="shared" ref="F28" si="16">F29+F30</f>
        <v>0</v>
      </c>
      <c r="G28" s="32">
        <f t="shared" ref="G28" si="17">G29+G30</f>
        <v>0</v>
      </c>
      <c r="H28" s="32">
        <f t="shared" ref="H28" si="18">H29+H30</f>
        <v>0</v>
      </c>
      <c r="I28" s="32">
        <f t="shared" ref="I28" si="19">I29+I30</f>
        <v>15</v>
      </c>
    </row>
    <row r="29" spans="1:9" s="8" customFormat="1" ht="30.75" customHeight="1" x14ac:dyDescent="0.25">
      <c r="A29" s="39" t="s">
        <v>16</v>
      </c>
      <c r="B29" s="33">
        <f>SUM(C29:I29)</f>
        <v>526.28</v>
      </c>
      <c r="C29" s="33">
        <v>511.28</v>
      </c>
      <c r="D29" s="33"/>
      <c r="E29" s="33"/>
      <c r="F29" s="33"/>
      <c r="G29" s="33"/>
      <c r="H29" s="33"/>
      <c r="I29" s="33">
        <v>15</v>
      </c>
    </row>
    <row r="30" spans="1:9" s="8" customFormat="1" ht="54" customHeight="1" x14ac:dyDescent="0.25">
      <c r="A30" s="39" t="s">
        <v>20</v>
      </c>
      <c r="B30" s="33">
        <f>SUM(C30:I30)</f>
        <v>0</v>
      </c>
      <c r="C30" s="33"/>
      <c r="D30" s="33"/>
      <c r="E30" s="33"/>
      <c r="F30" s="33"/>
      <c r="G30" s="33"/>
      <c r="H30" s="33"/>
      <c r="I30" s="33"/>
    </row>
    <row r="31" spans="1:9" s="3" customFormat="1" ht="103.5" customHeight="1" x14ac:dyDescent="0.25">
      <c r="A31" s="47" t="s">
        <v>34</v>
      </c>
      <c r="B31" s="32">
        <f>B32+B33</f>
        <v>580.125</v>
      </c>
      <c r="C31" s="32">
        <f>C32+C33</f>
        <v>565.125</v>
      </c>
      <c r="D31" s="32">
        <f t="shared" ref="D31:I31" si="20">D32+D33</f>
        <v>0</v>
      </c>
      <c r="E31" s="32">
        <f t="shared" si="20"/>
        <v>0</v>
      </c>
      <c r="F31" s="32">
        <f t="shared" si="20"/>
        <v>0</v>
      </c>
      <c r="G31" s="32">
        <f t="shared" si="20"/>
        <v>0</v>
      </c>
      <c r="H31" s="32">
        <f t="shared" si="20"/>
        <v>0</v>
      </c>
      <c r="I31" s="32">
        <f t="shared" si="20"/>
        <v>15</v>
      </c>
    </row>
    <row r="32" spans="1:9" s="8" customFormat="1" ht="25.5" customHeight="1" x14ac:dyDescent="0.25">
      <c r="A32" s="39" t="s">
        <v>16</v>
      </c>
      <c r="B32" s="33">
        <f>SUM(C32:I32)</f>
        <v>580.125</v>
      </c>
      <c r="C32" s="33">
        <v>565.125</v>
      </c>
      <c r="D32" s="33"/>
      <c r="E32" s="33"/>
      <c r="F32" s="33"/>
      <c r="G32" s="33"/>
      <c r="H32" s="33"/>
      <c r="I32" s="33">
        <v>15</v>
      </c>
    </row>
    <row r="33" spans="1:9" s="8" customFormat="1" ht="48.75" customHeight="1" x14ac:dyDescent="0.25">
      <c r="A33" s="39" t="s">
        <v>20</v>
      </c>
      <c r="B33" s="33">
        <f>SUM(C33:I33)</f>
        <v>0</v>
      </c>
      <c r="C33" s="33"/>
      <c r="D33" s="33"/>
      <c r="E33" s="33"/>
      <c r="F33" s="33"/>
      <c r="G33" s="33"/>
      <c r="H33" s="33"/>
      <c r="I33" s="33"/>
    </row>
    <row r="34" spans="1:9" s="24" customFormat="1" ht="95.25" customHeight="1" x14ac:dyDescent="0.25">
      <c r="A34" s="47" t="s">
        <v>22</v>
      </c>
      <c r="B34" s="32">
        <f>B35+B36</f>
        <v>4121.3459999999995</v>
      </c>
      <c r="C34" s="32">
        <f>C35+C36</f>
        <v>4035.346</v>
      </c>
      <c r="D34" s="32">
        <f t="shared" ref="D34" si="21">D35+D36</f>
        <v>0</v>
      </c>
      <c r="E34" s="32">
        <f t="shared" ref="E34" si="22">E35+E36</f>
        <v>0</v>
      </c>
      <c r="F34" s="32">
        <f t="shared" ref="F34" si="23">F35+F36</f>
        <v>0</v>
      </c>
      <c r="G34" s="32">
        <f t="shared" ref="G34" si="24">G35+G36</f>
        <v>0</v>
      </c>
      <c r="H34" s="32">
        <f t="shared" ref="H34" si="25">H35+H36</f>
        <v>30</v>
      </c>
      <c r="I34" s="32">
        <f t="shared" ref="I34" si="26">I35+I36</f>
        <v>56</v>
      </c>
    </row>
    <row r="35" spans="1:9" s="25" customFormat="1" ht="25.5" customHeight="1" x14ac:dyDescent="0.25">
      <c r="A35" s="39" t="s">
        <v>16</v>
      </c>
      <c r="B35" s="33">
        <f>SUM(C35:I35)</f>
        <v>4121.3459999999995</v>
      </c>
      <c r="C35" s="33">
        <v>4035.346</v>
      </c>
      <c r="D35" s="33"/>
      <c r="E35" s="33"/>
      <c r="F35" s="33"/>
      <c r="G35" s="33"/>
      <c r="H35" s="33">
        <v>30</v>
      </c>
      <c r="I35" s="33">
        <v>56</v>
      </c>
    </row>
    <row r="36" spans="1:9" s="25" customFormat="1" ht="51" customHeight="1" x14ac:dyDescent="0.25">
      <c r="A36" s="39" t="s">
        <v>20</v>
      </c>
      <c r="B36" s="33">
        <f>SUM(C36:I36)</f>
        <v>0</v>
      </c>
      <c r="C36" s="33"/>
      <c r="D36" s="33"/>
      <c r="E36" s="33"/>
      <c r="F36" s="33"/>
      <c r="G36" s="33"/>
      <c r="H36" s="33"/>
      <c r="I36" s="33"/>
    </row>
    <row r="37" spans="1:9" s="3" customFormat="1" ht="46.5" customHeight="1" x14ac:dyDescent="0.25">
      <c r="A37" s="40" t="s">
        <v>23</v>
      </c>
      <c r="B37" s="30">
        <f>B38+B39</f>
        <v>2695.7660000000001</v>
      </c>
      <c r="C37" s="30">
        <f>C38+C39</f>
        <v>2695.7660000000001</v>
      </c>
      <c r="D37" s="30">
        <f t="shared" ref="D37" si="27">D38+D39</f>
        <v>0</v>
      </c>
      <c r="E37" s="30">
        <f t="shared" ref="E37" si="28">E38+E39</f>
        <v>0</v>
      </c>
      <c r="F37" s="30">
        <f t="shared" ref="F37" si="29">F38+F39</f>
        <v>0</v>
      </c>
      <c r="G37" s="30">
        <f>G38+G39</f>
        <v>0</v>
      </c>
      <c r="H37" s="30">
        <f>H38+H39</f>
        <v>0</v>
      </c>
      <c r="I37" s="30">
        <f>I38+I39</f>
        <v>0</v>
      </c>
    </row>
    <row r="38" spans="1:9" s="3" customFormat="1" ht="26.25" customHeight="1" x14ac:dyDescent="0.25">
      <c r="A38" s="41" t="s">
        <v>16</v>
      </c>
      <c r="B38" s="31">
        <f>SUM(C38:I38)</f>
        <v>2695.7660000000001</v>
      </c>
      <c r="C38" s="31">
        <f>C41+C44+C47</f>
        <v>2695.7660000000001</v>
      </c>
      <c r="D38" s="31">
        <f t="shared" ref="D38:I38" si="30">D41+D44+D47</f>
        <v>0</v>
      </c>
      <c r="E38" s="31">
        <f t="shared" si="30"/>
        <v>0</v>
      </c>
      <c r="F38" s="31">
        <f t="shared" si="30"/>
        <v>0</v>
      </c>
      <c r="G38" s="31">
        <f t="shared" si="30"/>
        <v>0</v>
      </c>
      <c r="H38" s="31">
        <f t="shared" si="30"/>
        <v>0</v>
      </c>
      <c r="I38" s="31">
        <f t="shared" si="30"/>
        <v>0</v>
      </c>
    </row>
    <row r="39" spans="1:9" s="3" customFormat="1" ht="47.25" customHeight="1" x14ac:dyDescent="0.25">
      <c r="A39" s="41" t="s">
        <v>20</v>
      </c>
      <c r="B39" s="31">
        <f>SUM(C39:I39)</f>
        <v>0</v>
      </c>
      <c r="C39" s="31">
        <f>C42+C45+C48</f>
        <v>0</v>
      </c>
      <c r="D39" s="31">
        <f t="shared" ref="D39:I39" si="31">D42+D45+D48</f>
        <v>0</v>
      </c>
      <c r="E39" s="31">
        <f t="shared" si="31"/>
        <v>0</v>
      </c>
      <c r="F39" s="31">
        <f t="shared" si="31"/>
        <v>0</v>
      </c>
      <c r="G39" s="31">
        <f t="shared" si="31"/>
        <v>0</v>
      </c>
      <c r="H39" s="31">
        <f t="shared" si="31"/>
        <v>0</v>
      </c>
      <c r="I39" s="31">
        <f t="shared" si="31"/>
        <v>0</v>
      </c>
    </row>
    <row r="40" spans="1:9" s="3" customFormat="1" ht="46.5" customHeight="1" x14ac:dyDescent="0.25">
      <c r="A40" s="48" t="s">
        <v>35</v>
      </c>
      <c r="B40" s="32">
        <f>B41+B42</f>
        <v>964.79899999999998</v>
      </c>
      <c r="C40" s="32">
        <f>C41+C42</f>
        <v>964.79899999999998</v>
      </c>
      <c r="D40" s="32">
        <f t="shared" ref="D40" si="32">D41+D42</f>
        <v>0</v>
      </c>
      <c r="E40" s="32">
        <f t="shared" ref="E40" si="33">E41+E42</f>
        <v>0</v>
      </c>
      <c r="F40" s="32">
        <f t="shared" ref="F40" si="34">F41+F42</f>
        <v>0</v>
      </c>
      <c r="G40" s="32">
        <f t="shared" ref="G40" si="35">G41+G42</f>
        <v>0</v>
      </c>
      <c r="H40" s="32">
        <f t="shared" ref="H40" si="36">H41+H42</f>
        <v>0</v>
      </c>
      <c r="I40" s="32">
        <f t="shared" ref="I40" si="37">I41+I42</f>
        <v>0</v>
      </c>
    </row>
    <row r="41" spans="1:9" s="8" customFormat="1" ht="31.5" customHeight="1" x14ac:dyDescent="0.25">
      <c r="A41" s="39" t="s">
        <v>16</v>
      </c>
      <c r="B41" s="33">
        <f>SUM(C41:I41)</f>
        <v>964.79899999999998</v>
      </c>
      <c r="C41" s="33">
        <v>964.79899999999998</v>
      </c>
      <c r="D41" s="33"/>
      <c r="E41" s="33"/>
      <c r="F41" s="33"/>
      <c r="G41" s="33"/>
      <c r="H41" s="33"/>
      <c r="I41" s="33"/>
    </row>
    <row r="42" spans="1:9" s="8" customFormat="1" ht="45.75" customHeight="1" x14ac:dyDescent="0.25">
      <c r="A42" s="38" t="s">
        <v>20</v>
      </c>
      <c r="B42" s="33">
        <f>SUM(C42:I42)</f>
        <v>0</v>
      </c>
      <c r="C42" s="33"/>
      <c r="D42" s="33"/>
      <c r="E42" s="33"/>
      <c r="F42" s="33"/>
      <c r="G42" s="33"/>
      <c r="H42" s="33"/>
      <c r="I42" s="33"/>
    </row>
    <row r="43" spans="1:9" s="3" customFormat="1" ht="82.5" customHeight="1" x14ac:dyDescent="0.25">
      <c r="A43" s="49" t="s">
        <v>36</v>
      </c>
      <c r="B43" s="32">
        <f>B44+B45</f>
        <v>1388.674</v>
      </c>
      <c r="C43" s="32">
        <f>C44+C45</f>
        <v>1388.674</v>
      </c>
      <c r="D43" s="32">
        <f t="shared" ref="D43" si="38">D44+D45</f>
        <v>0</v>
      </c>
      <c r="E43" s="32">
        <f t="shared" ref="E43" si="39">E44+E45</f>
        <v>0</v>
      </c>
      <c r="F43" s="32">
        <f t="shared" ref="F43" si="40">F44+F45</f>
        <v>0</v>
      </c>
      <c r="G43" s="32">
        <f t="shared" ref="G43" si="41">G44+G45</f>
        <v>0</v>
      </c>
      <c r="H43" s="32">
        <f t="shared" ref="H43" si="42">H44+H45</f>
        <v>0</v>
      </c>
      <c r="I43" s="32">
        <f t="shared" ref="I43" si="43">I44+I45</f>
        <v>0</v>
      </c>
    </row>
    <row r="44" spans="1:9" s="8" customFormat="1" ht="24.75" customHeight="1" x14ac:dyDescent="0.25">
      <c r="A44" s="38" t="s">
        <v>16</v>
      </c>
      <c r="B44" s="33">
        <f>SUM(C44:I44)</f>
        <v>1388.674</v>
      </c>
      <c r="C44" s="33">
        <v>1388.674</v>
      </c>
      <c r="D44" s="33"/>
      <c r="E44" s="33"/>
      <c r="F44" s="33"/>
      <c r="G44" s="33"/>
      <c r="H44" s="33"/>
      <c r="I44" s="33"/>
    </row>
    <row r="45" spans="1:9" s="8" customFormat="1" ht="46.5" customHeight="1" x14ac:dyDescent="0.25">
      <c r="A45" s="39" t="s">
        <v>20</v>
      </c>
      <c r="B45" s="33">
        <f>SUM(C45:I45)</f>
        <v>0</v>
      </c>
      <c r="C45" s="33"/>
      <c r="D45" s="33"/>
      <c r="E45" s="33"/>
      <c r="F45" s="33"/>
      <c r="G45" s="33"/>
      <c r="H45" s="33"/>
      <c r="I45" s="33"/>
    </row>
    <row r="46" spans="1:9" s="3" customFormat="1" ht="54" customHeight="1" x14ac:dyDescent="0.25">
      <c r="A46" s="49" t="s">
        <v>24</v>
      </c>
      <c r="B46" s="32">
        <f>B47+B48</f>
        <v>342.29300000000001</v>
      </c>
      <c r="C46" s="32">
        <f>C47+C48</f>
        <v>342.29300000000001</v>
      </c>
      <c r="D46" s="32">
        <f t="shared" ref="D46" si="44">D47+D48</f>
        <v>0</v>
      </c>
      <c r="E46" s="32">
        <f t="shared" ref="E46" si="45">E47+E48</f>
        <v>0</v>
      </c>
      <c r="F46" s="32">
        <f t="shared" ref="F46" si="46">F47+F48</f>
        <v>0</v>
      </c>
      <c r="G46" s="32">
        <f t="shared" ref="G46" si="47">G47+G48</f>
        <v>0</v>
      </c>
      <c r="H46" s="32">
        <f t="shared" ref="H46" si="48">H47+H48</f>
        <v>0</v>
      </c>
      <c r="I46" s="32">
        <f t="shared" ref="I46" si="49">I47+I48</f>
        <v>0</v>
      </c>
    </row>
    <row r="47" spans="1:9" s="51" customFormat="1" ht="31.9" customHeight="1" x14ac:dyDescent="0.25">
      <c r="A47" s="39" t="s">
        <v>16</v>
      </c>
      <c r="B47" s="33">
        <f>SUM(C47:I47)</f>
        <v>342.29300000000001</v>
      </c>
      <c r="C47" s="33">
        <v>342.29300000000001</v>
      </c>
      <c r="D47" s="33"/>
      <c r="E47" s="33"/>
      <c r="F47" s="33"/>
      <c r="G47" s="33"/>
      <c r="H47" s="33"/>
      <c r="I47" s="33"/>
    </row>
    <row r="48" spans="1:9" s="8" customFormat="1" ht="48.75" customHeight="1" x14ac:dyDescent="0.25">
      <c r="A48" s="39" t="s">
        <v>20</v>
      </c>
      <c r="B48" s="33">
        <f>SUM(C48:I48)</f>
        <v>0</v>
      </c>
      <c r="C48" s="33"/>
      <c r="D48" s="33"/>
      <c r="E48" s="33"/>
      <c r="F48" s="33"/>
      <c r="G48" s="33"/>
      <c r="H48" s="33"/>
      <c r="I48" s="33"/>
    </row>
    <row r="49" spans="1:9" ht="58.15" customHeight="1" x14ac:dyDescent="0.25">
      <c r="A49" s="40" t="s">
        <v>25</v>
      </c>
      <c r="B49" s="30">
        <f>B50+B51</f>
        <v>370</v>
      </c>
      <c r="C49" s="30">
        <f>C50+C51</f>
        <v>0</v>
      </c>
      <c r="D49" s="30">
        <f t="shared" ref="D49:F49" si="50">D50+D51</f>
        <v>0</v>
      </c>
      <c r="E49" s="30">
        <f t="shared" si="50"/>
        <v>0</v>
      </c>
      <c r="F49" s="30">
        <f t="shared" si="50"/>
        <v>0</v>
      </c>
      <c r="G49" s="30">
        <f>G50+G51</f>
        <v>100</v>
      </c>
      <c r="H49" s="30">
        <f>H50+H51</f>
        <v>0</v>
      </c>
      <c r="I49" s="30">
        <f>I50+I51</f>
        <v>270</v>
      </c>
    </row>
    <row r="50" spans="1:9" s="6" customFormat="1" ht="23.25" x14ac:dyDescent="0.35">
      <c r="A50" s="41" t="s">
        <v>16</v>
      </c>
      <c r="B50" s="31">
        <f>SUM(C50:I50)</f>
        <v>370</v>
      </c>
      <c r="C50" s="31">
        <f>C53</f>
        <v>0</v>
      </c>
      <c r="D50" s="31">
        <f t="shared" ref="D50:H50" si="51">D53</f>
        <v>0</v>
      </c>
      <c r="E50" s="31">
        <f t="shared" si="51"/>
        <v>0</v>
      </c>
      <c r="F50" s="31">
        <f t="shared" si="51"/>
        <v>0</v>
      </c>
      <c r="G50" s="31">
        <f>G53</f>
        <v>100</v>
      </c>
      <c r="H50" s="31">
        <f t="shared" si="51"/>
        <v>0</v>
      </c>
      <c r="I50" s="31">
        <f>I53</f>
        <v>270</v>
      </c>
    </row>
    <row r="51" spans="1:9" s="6" customFormat="1" ht="46.5" x14ac:dyDescent="0.35">
      <c r="A51" s="41" t="s">
        <v>20</v>
      </c>
      <c r="B51" s="31">
        <f>SUM(C51:I51)</f>
        <v>0</v>
      </c>
      <c r="C51" s="31">
        <f>C54</f>
        <v>0</v>
      </c>
      <c r="D51" s="31">
        <f t="shared" ref="D51:I51" si="52">D54</f>
        <v>0</v>
      </c>
      <c r="E51" s="31">
        <f t="shared" si="52"/>
        <v>0</v>
      </c>
      <c r="F51" s="31">
        <f t="shared" si="52"/>
        <v>0</v>
      </c>
      <c r="G51" s="31">
        <f>G54</f>
        <v>0</v>
      </c>
      <c r="H51" s="31">
        <f t="shared" si="52"/>
        <v>0</v>
      </c>
      <c r="I51" s="31">
        <f t="shared" si="52"/>
        <v>0</v>
      </c>
    </row>
    <row r="52" spans="1:9" s="3" customFormat="1" ht="69.75" x14ac:dyDescent="0.25">
      <c r="A52" s="48" t="s">
        <v>37</v>
      </c>
      <c r="B52" s="50">
        <f>SUM(C52:I52)</f>
        <v>370</v>
      </c>
      <c r="C52" s="32">
        <f>C54+C53</f>
        <v>0</v>
      </c>
      <c r="D52" s="32">
        <f t="shared" ref="D52:I52" si="53">D54+D53</f>
        <v>0</v>
      </c>
      <c r="E52" s="32">
        <f t="shared" si="53"/>
        <v>0</v>
      </c>
      <c r="F52" s="32">
        <f t="shared" si="53"/>
        <v>0</v>
      </c>
      <c r="G52" s="32">
        <f t="shared" si="53"/>
        <v>100</v>
      </c>
      <c r="H52" s="32">
        <f t="shared" si="53"/>
        <v>0</v>
      </c>
      <c r="I52" s="32">
        <f t="shared" si="53"/>
        <v>270</v>
      </c>
    </row>
    <row r="53" spans="1:9" s="8" customFormat="1" ht="23.25" x14ac:dyDescent="0.25">
      <c r="A53" s="39" t="s">
        <v>16</v>
      </c>
      <c r="B53" s="33">
        <f>SUM(C53:I53)</f>
        <v>370</v>
      </c>
      <c r="C53" s="33"/>
      <c r="D53" s="33"/>
      <c r="E53" s="33"/>
      <c r="F53" s="33"/>
      <c r="G53" s="33">
        <v>100</v>
      </c>
      <c r="H53" s="33"/>
      <c r="I53" s="33">
        <v>270</v>
      </c>
    </row>
    <row r="54" spans="1:9" s="8" customFormat="1" ht="56.45" customHeight="1" x14ac:dyDescent="0.25">
      <c r="A54" s="39" t="s">
        <v>27</v>
      </c>
      <c r="B54" s="33">
        <f>SUM(C54:I54)</f>
        <v>0</v>
      </c>
      <c r="C54" s="33"/>
      <c r="D54" s="33"/>
      <c r="E54" s="33"/>
      <c r="F54" s="33"/>
      <c r="G54" s="33"/>
      <c r="H54" s="33"/>
      <c r="I54" s="33"/>
    </row>
    <row r="55" spans="1:9" ht="22.5" x14ac:dyDescent="0.25">
      <c r="A55" s="40" t="s">
        <v>26</v>
      </c>
      <c r="B55" s="30">
        <f>B56+B57</f>
        <v>288.55499999999995</v>
      </c>
      <c r="C55" s="30">
        <f>C56+C57</f>
        <v>288.55499999999995</v>
      </c>
      <c r="D55" s="30">
        <f t="shared" ref="D55:F55" si="54">D56+D57</f>
        <v>0</v>
      </c>
      <c r="E55" s="30">
        <f t="shared" si="54"/>
        <v>0</v>
      </c>
      <c r="F55" s="30">
        <f t="shared" si="54"/>
        <v>0</v>
      </c>
      <c r="G55" s="30">
        <f>G56+G57</f>
        <v>0</v>
      </c>
      <c r="H55" s="30">
        <f>H56+H57</f>
        <v>0</v>
      </c>
      <c r="I55" s="30">
        <f>I56+I57</f>
        <v>0</v>
      </c>
    </row>
    <row r="56" spans="1:9" ht="23.25" x14ac:dyDescent="0.25">
      <c r="A56" s="41" t="s">
        <v>16</v>
      </c>
      <c r="B56" s="31">
        <f>SUM(C56:I56)</f>
        <v>288.55499999999995</v>
      </c>
      <c r="C56" s="31">
        <f>C59+C62</f>
        <v>288.55499999999995</v>
      </c>
      <c r="D56" s="31">
        <f t="shared" ref="D56:I56" si="55">D59+D62</f>
        <v>0</v>
      </c>
      <c r="E56" s="31">
        <f t="shared" si="55"/>
        <v>0</v>
      </c>
      <c r="F56" s="31">
        <f t="shared" si="55"/>
        <v>0</v>
      </c>
      <c r="G56" s="31">
        <f t="shared" si="55"/>
        <v>0</v>
      </c>
      <c r="H56" s="31">
        <f t="shared" si="55"/>
        <v>0</v>
      </c>
      <c r="I56" s="31">
        <f t="shared" si="55"/>
        <v>0</v>
      </c>
    </row>
    <row r="57" spans="1:9" ht="46.5" x14ac:dyDescent="0.25">
      <c r="A57" s="41" t="s">
        <v>20</v>
      </c>
      <c r="B57" s="31">
        <f>SUM(C57:I57)</f>
        <v>0</v>
      </c>
      <c r="C57" s="31">
        <f>C60+C63</f>
        <v>0</v>
      </c>
      <c r="D57" s="31">
        <f t="shared" ref="D57:I57" si="56">D60+D63</f>
        <v>0</v>
      </c>
      <c r="E57" s="31">
        <f t="shared" si="56"/>
        <v>0</v>
      </c>
      <c r="F57" s="31">
        <f t="shared" si="56"/>
        <v>0</v>
      </c>
      <c r="G57" s="31">
        <f t="shared" si="56"/>
        <v>0</v>
      </c>
      <c r="H57" s="31">
        <f t="shared" si="56"/>
        <v>0</v>
      </c>
      <c r="I57" s="31">
        <f t="shared" si="56"/>
        <v>0</v>
      </c>
    </row>
    <row r="58" spans="1:9" ht="46.5" x14ac:dyDescent="0.25">
      <c r="A58" s="48" t="s">
        <v>28</v>
      </c>
      <c r="B58" s="32">
        <f>B59+B60</f>
        <v>145.55099999999999</v>
      </c>
      <c r="C58" s="32">
        <f>C59+C60</f>
        <v>145.55099999999999</v>
      </c>
      <c r="D58" s="32">
        <f t="shared" ref="D58:I58" si="57">D59+D60</f>
        <v>0</v>
      </c>
      <c r="E58" s="32">
        <f t="shared" si="57"/>
        <v>0</v>
      </c>
      <c r="F58" s="32">
        <f t="shared" si="57"/>
        <v>0</v>
      </c>
      <c r="G58" s="32">
        <f t="shared" si="57"/>
        <v>0</v>
      </c>
      <c r="H58" s="32">
        <f t="shared" si="57"/>
        <v>0</v>
      </c>
      <c r="I58" s="32">
        <f t="shared" si="57"/>
        <v>0</v>
      </c>
    </row>
    <row r="59" spans="1:9" s="8" customFormat="1" ht="23.25" x14ac:dyDescent="0.25">
      <c r="A59" s="39" t="s">
        <v>16</v>
      </c>
      <c r="B59" s="33">
        <f>SUM(C59:I59)</f>
        <v>145.55099999999999</v>
      </c>
      <c r="C59" s="33">
        <v>145.55099999999999</v>
      </c>
      <c r="D59" s="33"/>
      <c r="E59" s="33"/>
      <c r="F59" s="33"/>
      <c r="G59" s="33"/>
      <c r="H59" s="33"/>
      <c r="I59" s="33"/>
    </row>
    <row r="60" spans="1:9" s="8" customFormat="1" ht="46.5" x14ac:dyDescent="0.25">
      <c r="A60" s="38" t="s">
        <v>20</v>
      </c>
      <c r="B60" s="33">
        <f>SUM(C60:I60)</f>
        <v>0</v>
      </c>
      <c r="C60" s="33"/>
      <c r="D60" s="33"/>
      <c r="E60" s="33"/>
      <c r="F60" s="33"/>
      <c r="G60" s="33"/>
      <c r="H60" s="33"/>
      <c r="I60" s="33"/>
    </row>
    <row r="61" spans="1:9" ht="93" x14ac:dyDescent="0.25">
      <c r="A61" s="49" t="s">
        <v>29</v>
      </c>
      <c r="B61" s="32">
        <f>B62+B63</f>
        <v>143.00399999999999</v>
      </c>
      <c r="C61" s="32">
        <f>C62</f>
        <v>143.00399999999999</v>
      </c>
      <c r="D61" s="32">
        <f t="shared" ref="D61:I61" si="58">D62</f>
        <v>0</v>
      </c>
      <c r="E61" s="32">
        <f t="shared" si="58"/>
        <v>0</v>
      </c>
      <c r="F61" s="32">
        <f t="shared" si="58"/>
        <v>0</v>
      </c>
      <c r="G61" s="32">
        <f t="shared" si="58"/>
        <v>0</v>
      </c>
      <c r="H61" s="32">
        <f t="shared" si="58"/>
        <v>0</v>
      </c>
      <c r="I61" s="32">
        <f t="shared" si="58"/>
        <v>0</v>
      </c>
    </row>
    <row r="62" spans="1:9" s="8" customFormat="1" ht="23.25" x14ac:dyDescent="0.25">
      <c r="A62" s="38" t="s">
        <v>16</v>
      </c>
      <c r="B62" s="33">
        <f>SUM(C62:I62)</f>
        <v>143.00399999999999</v>
      </c>
      <c r="C62" s="33">
        <v>143.00399999999999</v>
      </c>
      <c r="D62" s="33"/>
      <c r="E62" s="33"/>
      <c r="F62" s="33"/>
      <c r="G62" s="33"/>
      <c r="H62" s="33"/>
      <c r="I62" s="33"/>
    </row>
    <row r="63" spans="1:9" s="8" customFormat="1" ht="46.5" x14ac:dyDescent="0.25">
      <c r="A63" s="38" t="s">
        <v>20</v>
      </c>
      <c r="B63" s="33">
        <f>SUM(C63:I63)</f>
        <v>0</v>
      </c>
      <c r="C63" s="33"/>
      <c r="D63" s="33"/>
      <c r="E63" s="33"/>
      <c r="F63" s="33"/>
      <c r="G63" s="33"/>
      <c r="H63" s="33"/>
      <c r="I63" s="33"/>
    </row>
    <row r="64" spans="1:9" ht="22.5" x14ac:dyDescent="0.25">
      <c r="A64" s="40" t="s">
        <v>30</v>
      </c>
      <c r="B64" s="30">
        <f>B65+B66</f>
        <v>600</v>
      </c>
      <c r="C64" s="30">
        <f>C65+C66</f>
        <v>0</v>
      </c>
      <c r="D64" s="30">
        <f t="shared" ref="D64:F64" si="59">D65+D66</f>
        <v>0</v>
      </c>
      <c r="E64" s="30">
        <f t="shared" si="59"/>
        <v>0</v>
      </c>
      <c r="F64" s="30">
        <f t="shared" si="59"/>
        <v>0</v>
      </c>
      <c r="G64" s="30">
        <f>G65+G66</f>
        <v>0</v>
      </c>
      <c r="H64" s="30">
        <f>H65+H66</f>
        <v>400</v>
      </c>
      <c r="I64" s="30">
        <f>I65+I66</f>
        <v>200</v>
      </c>
    </row>
    <row r="65" spans="1:9" ht="23.25" x14ac:dyDescent="0.25">
      <c r="A65" s="41" t="s">
        <v>16</v>
      </c>
      <c r="B65" s="31">
        <f>SUM(C65:I65)</f>
        <v>600</v>
      </c>
      <c r="C65" s="31">
        <f>C68</f>
        <v>0</v>
      </c>
      <c r="D65" s="31">
        <f t="shared" ref="D65:G65" si="60">D68</f>
        <v>0</v>
      </c>
      <c r="E65" s="31">
        <f t="shared" si="60"/>
        <v>0</v>
      </c>
      <c r="F65" s="31">
        <f t="shared" si="60"/>
        <v>0</v>
      </c>
      <c r="G65" s="31">
        <f t="shared" si="60"/>
        <v>0</v>
      </c>
      <c r="H65" s="31">
        <f>H68</f>
        <v>400</v>
      </c>
      <c r="I65" s="31">
        <f>I68</f>
        <v>200</v>
      </c>
    </row>
    <row r="66" spans="1:9" ht="46.5" x14ac:dyDescent="0.25">
      <c r="A66" s="41" t="s">
        <v>20</v>
      </c>
      <c r="B66" s="31">
        <f>SUM(C66:I66)</f>
        <v>0</v>
      </c>
      <c r="C66" s="31">
        <f>C69</f>
        <v>0</v>
      </c>
      <c r="D66" s="31">
        <f t="shared" ref="D66:I66" si="61">D69</f>
        <v>0</v>
      </c>
      <c r="E66" s="31">
        <f t="shared" si="61"/>
        <v>0</v>
      </c>
      <c r="F66" s="31">
        <f t="shared" si="61"/>
        <v>0</v>
      </c>
      <c r="G66" s="31">
        <f t="shared" si="61"/>
        <v>0</v>
      </c>
      <c r="H66" s="31">
        <f t="shared" si="61"/>
        <v>0</v>
      </c>
      <c r="I66" s="31">
        <f t="shared" si="61"/>
        <v>0</v>
      </c>
    </row>
    <row r="67" spans="1:9" ht="69.75" x14ac:dyDescent="0.25">
      <c r="A67" s="48" t="s">
        <v>31</v>
      </c>
      <c r="B67" s="32">
        <f>B68+B69</f>
        <v>600</v>
      </c>
      <c r="C67" s="32">
        <f>C68+C69</f>
        <v>0</v>
      </c>
      <c r="D67" s="32">
        <f t="shared" ref="D67:I67" si="62">D68+D69</f>
        <v>0</v>
      </c>
      <c r="E67" s="32">
        <f t="shared" si="62"/>
        <v>0</v>
      </c>
      <c r="F67" s="32">
        <f t="shared" si="62"/>
        <v>0</v>
      </c>
      <c r="G67" s="32">
        <f t="shared" si="62"/>
        <v>0</v>
      </c>
      <c r="H67" s="32">
        <f t="shared" si="62"/>
        <v>400</v>
      </c>
      <c r="I67" s="32">
        <f t="shared" si="62"/>
        <v>200</v>
      </c>
    </row>
    <row r="68" spans="1:9" s="8" customFormat="1" ht="23.25" x14ac:dyDescent="0.25">
      <c r="A68" s="39" t="s">
        <v>16</v>
      </c>
      <c r="B68" s="33">
        <f>SUM(C68:I68)</f>
        <v>600</v>
      </c>
      <c r="C68" s="33"/>
      <c r="D68" s="33"/>
      <c r="E68" s="33"/>
      <c r="F68" s="33"/>
      <c r="G68" s="33"/>
      <c r="H68" s="33">
        <v>400</v>
      </c>
      <c r="I68" s="33">
        <v>200</v>
      </c>
    </row>
    <row r="69" spans="1:9" s="8" customFormat="1" ht="46.5" x14ac:dyDescent="0.25">
      <c r="A69" s="38" t="s">
        <v>20</v>
      </c>
      <c r="B69" s="33">
        <f>SUM(C69:I69)</f>
        <v>0</v>
      </c>
      <c r="C69" s="33"/>
      <c r="D69" s="33"/>
      <c r="E69" s="33"/>
      <c r="F69" s="33"/>
      <c r="G69" s="33"/>
      <c r="H69" s="33"/>
      <c r="I69" s="33"/>
    </row>
    <row r="70" spans="1:9" ht="22.5" x14ac:dyDescent="0.25">
      <c r="A70" s="40" t="s">
        <v>46</v>
      </c>
      <c r="B70" s="30">
        <f>B71+B72</f>
        <v>19920.121999999999</v>
      </c>
      <c r="C70" s="30">
        <f>C71+C72</f>
        <v>0</v>
      </c>
      <c r="D70" s="30">
        <f t="shared" ref="D70:F70" si="63">D71+D72</f>
        <v>0</v>
      </c>
      <c r="E70" s="30">
        <f t="shared" si="63"/>
        <v>0</v>
      </c>
      <c r="F70" s="30">
        <f t="shared" si="63"/>
        <v>0</v>
      </c>
      <c r="G70" s="30">
        <f>G71+G72</f>
        <v>0</v>
      </c>
      <c r="H70" s="30">
        <f>H71+H72</f>
        <v>0</v>
      </c>
      <c r="I70" s="30">
        <f>I71+I72</f>
        <v>19920.121999999999</v>
      </c>
    </row>
    <row r="71" spans="1:9" ht="23.25" x14ac:dyDescent="0.25">
      <c r="A71" s="41" t="s">
        <v>16</v>
      </c>
      <c r="B71" s="31">
        <f>SUM(C71:I71)</f>
        <v>0</v>
      </c>
      <c r="C71" s="31">
        <f>C74</f>
        <v>0</v>
      </c>
      <c r="D71" s="31">
        <f t="shared" ref="D71:I71" si="64">D74</f>
        <v>0</v>
      </c>
      <c r="E71" s="31">
        <f t="shared" si="64"/>
        <v>0</v>
      </c>
      <c r="F71" s="31">
        <f t="shared" si="64"/>
        <v>0</v>
      </c>
      <c r="G71" s="31">
        <f t="shared" si="64"/>
        <v>0</v>
      </c>
      <c r="H71" s="31">
        <f>H74</f>
        <v>0</v>
      </c>
      <c r="I71" s="31">
        <f t="shared" si="64"/>
        <v>0</v>
      </c>
    </row>
    <row r="72" spans="1:9" ht="46.5" x14ac:dyDescent="0.25">
      <c r="A72" s="41" t="s">
        <v>20</v>
      </c>
      <c r="B72" s="31">
        <f>SUM(C72:I72)</f>
        <v>19920.121999999999</v>
      </c>
      <c r="C72" s="31">
        <f>C75</f>
        <v>0</v>
      </c>
      <c r="D72" s="31">
        <f t="shared" ref="D72:G72" si="65">D75</f>
        <v>0</v>
      </c>
      <c r="E72" s="31">
        <f t="shared" si="65"/>
        <v>0</v>
      </c>
      <c r="F72" s="31">
        <f t="shared" si="65"/>
        <v>0</v>
      </c>
      <c r="G72" s="31">
        <f t="shared" si="65"/>
        <v>0</v>
      </c>
      <c r="H72" s="31">
        <f>H75</f>
        <v>0</v>
      </c>
      <c r="I72" s="31">
        <f>I75</f>
        <v>19920.121999999999</v>
      </c>
    </row>
    <row r="73" spans="1:9" ht="46.5" x14ac:dyDescent="0.25">
      <c r="A73" s="48" t="s">
        <v>47</v>
      </c>
      <c r="B73" s="32">
        <f>B74+B75</f>
        <v>19920.121999999999</v>
      </c>
      <c r="C73" s="32">
        <f>C74+C75</f>
        <v>0</v>
      </c>
      <c r="D73" s="32">
        <f t="shared" ref="D73:I73" si="66">D74+D75</f>
        <v>0</v>
      </c>
      <c r="E73" s="32">
        <f t="shared" si="66"/>
        <v>0</v>
      </c>
      <c r="F73" s="32">
        <f t="shared" si="66"/>
        <v>0</v>
      </c>
      <c r="G73" s="32">
        <f t="shared" si="66"/>
        <v>0</v>
      </c>
      <c r="H73" s="32">
        <f t="shared" si="66"/>
        <v>0</v>
      </c>
      <c r="I73" s="32">
        <f t="shared" si="66"/>
        <v>19920.121999999999</v>
      </c>
    </row>
    <row r="74" spans="1:9" s="8" customFormat="1" ht="23.25" x14ac:dyDescent="0.25">
      <c r="A74" s="39" t="s">
        <v>16</v>
      </c>
      <c r="B74" s="33">
        <f>SUM(C74:I74)</f>
        <v>0</v>
      </c>
      <c r="C74" s="33"/>
      <c r="D74" s="33"/>
      <c r="E74" s="33"/>
      <c r="F74" s="33"/>
      <c r="G74" s="33"/>
      <c r="H74" s="33"/>
      <c r="I74" s="33"/>
    </row>
    <row r="75" spans="1:9" s="8" customFormat="1" ht="46.5" x14ac:dyDescent="0.25">
      <c r="A75" s="38" t="s">
        <v>20</v>
      </c>
      <c r="B75" s="33">
        <f>SUM(C75:I75)</f>
        <v>19920.121999999999</v>
      </c>
      <c r="C75" s="33"/>
      <c r="D75" s="33"/>
      <c r="E75" s="33"/>
      <c r="F75" s="33"/>
      <c r="G75" s="33"/>
      <c r="H75" s="33"/>
      <c r="I75" s="33">
        <v>19920.121999999999</v>
      </c>
    </row>
    <row r="76" spans="1:9" ht="23.25" x14ac:dyDescent="0.25">
      <c r="A76" s="64" t="s">
        <v>44</v>
      </c>
      <c r="B76" s="32">
        <f>SUM(C76:I76)</f>
        <v>0</v>
      </c>
      <c r="C76" s="32" t="s">
        <v>10</v>
      </c>
      <c r="D76" s="32" t="s">
        <v>10</v>
      </c>
      <c r="E76" s="32" t="s">
        <v>10</v>
      </c>
      <c r="F76" s="32" t="s">
        <v>10</v>
      </c>
      <c r="G76" s="32" t="s">
        <v>10</v>
      </c>
      <c r="H76" s="32" t="s">
        <v>10</v>
      </c>
      <c r="I76" s="32">
        <v>0</v>
      </c>
    </row>
    <row r="77" spans="1:9" ht="26.25" x14ac:dyDescent="0.35">
      <c r="A77" s="20"/>
      <c r="B77" s="21"/>
      <c r="C77" s="22"/>
      <c r="E77" s="22"/>
      <c r="F77" s="22"/>
      <c r="G77" s="52"/>
      <c r="H77" s="53"/>
      <c r="I77" s="9"/>
    </row>
    <row r="78" spans="1:9" ht="13.5" customHeight="1" x14ac:dyDescent="0.25">
      <c r="A78" s="54"/>
      <c r="B78" s="54"/>
      <c r="C78" s="55"/>
      <c r="D78" s="55"/>
      <c r="E78" s="55"/>
      <c r="F78" s="55"/>
      <c r="G78" s="55"/>
      <c r="H78" s="54"/>
      <c r="I78" s="54"/>
    </row>
    <row r="79" spans="1:9" ht="19.5" customHeight="1" x14ac:dyDescent="0.35">
      <c r="A79" s="67"/>
      <c r="B79" s="68"/>
      <c r="C79" s="56"/>
      <c r="D79" s="56"/>
      <c r="E79" s="56"/>
      <c r="F79" s="56"/>
      <c r="G79" s="57"/>
      <c r="H79" s="6"/>
    </row>
    <row r="80" spans="1:9" s="61" customFormat="1" ht="26.25" customHeight="1" x14ac:dyDescent="0.4">
      <c r="A80" s="69" t="s">
        <v>41</v>
      </c>
      <c r="B80" s="70"/>
      <c r="C80" s="58"/>
      <c r="D80" s="58"/>
      <c r="E80" s="58"/>
      <c r="F80" s="58"/>
      <c r="G80" s="59"/>
      <c r="H80" s="59"/>
      <c r="I80" s="60"/>
    </row>
    <row r="81" spans="1:9" s="61" customFormat="1" ht="26.25" x14ac:dyDescent="0.4">
      <c r="A81" s="71" t="s">
        <v>42</v>
      </c>
      <c r="B81" s="72"/>
      <c r="C81" s="72"/>
      <c r="D81" s="58"/>
      <c r="F81" s="58"/>
      <c r="G81" s="62" t="s">
        <v>43</v>
      </c>
      <c r="H81" s="59"/>
      <c r="I81" s="63"/>
    </row>
  </sheetData>
  <mergeCells count="10">
    <mergeCell ref="F5:I5"/>
    <mergeCell ref="A79:B79"/>
    <mergeCell ref="A80:B80"/>
    <mergeCell ref="A81:C81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37" orientation="portrait" horizontalDpi="300" verticalDpi="300" r:id="rId1"/>
  <headerFooter differentFirst="1">
    <oddHeader>&amp;C&amp;16 2&amp;R&amp;16Продовження додатка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2024-03-18T13:28:14Z</cp:lastPrinted>
  <dcterms:created xsi:type="dcterms:W3CDTF">2022-11-30T15:13:41Z</dcterms:created>
  <dcterms:modified xsi:type="dcterms:W3CDTF">2024-03-18T13:28:15Z</dcterms:modified>
</cp:coreProperties>
</file>