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2135"/>
  </bookViews>
  <sheets>
    <sheet name="                      Плодор ТГ" sheetId="27" r:id="rId1"/>
  </sheets>
  <definedNames>
    <definedName name="_xlnm.Print_Area" localSheetId="0">'                      Плодор ТГ'!$A$1:$I$52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7" l="1"/>
  <c r="H21" i="27" s="1"/>
  <c r="C42" i="27"/>
  <c r="D41" i="27"/>
  <c r="E41" i="27"/>
  <c r="F41" i="27"/>
  <c r="G41" i="27"/>
  <c r="H41" i="27"/>
  <c r="I41" i="27"/>
  <c r="C41" i="27"/>
  <c r="I35" i="27"/>
  <c r="E35" i="27"/>
  <c r="E36" i="27"/>
  <c r="D36" i="27"/>
  <c r="E21" i="27"/>
  <c r="F36" i="27"/>
  <c r="G36" i="27"/>
  <c r="G21" i="27" s="1"/>
  <c r="H36" i="27"/>
  <c r="I36" i="27"/>
  <c r="D35" i="27"/>
  <c r="E20" i="27"/>
  <c r="F35" i="27"/>
  <c r="G35" i="27"/>
  <c r="G20" i="27" s="1"/>
  <c r="H35" i="27"/>
  <c r="I20" i="27"/>
  <c r="C36" i="27"/>
  <c r="C35" i="27"/>
  <c r="I23" i="27"/>
  <c r="F23" i="27"/>
  <c r="C23" i="27"/>
  <c r="H20" i="27"/>
  <c r="F21" i="27"/>
  <c r="F20" i="27"/>
  <c r="D21" i="27"/>
  <c r="D20" i="27"/>
  <c r="C21" i="27"/>
  <c r="C20" i="27"/>
  <c r="D23" i="27" l="1"/>
  <c r="E23" i="27"/>
  <c r="G23" i="27"/>
  <c r="H23" i="27"/>
  <c r="C24" i="27"/>
  <c r="D24" i="27"/>
  <c r="E24" i="27"/>
  <c r="F24" i="27"/>
  <c r="G24" i="27"/>
  <c r="H24" i="27"/>
  <c r="I24" i="27"/>
  <c r="C29" i="27"/>
  <c r="D29" i="27"/>
  <c r="E29" i="27"/>
  <c r="F29" i="27"/>
  <c r="G29" i="27"/>
  <c r="H29" i="27"/>
  <c r="I29" i="27"/>
  <c r="C30" i="27"/>
  <c r="D30" i="27"/>
  <c r="E30" i="27"/>
  <c r="F30" i="27"/>
  <c r="G30" i="27"/>
  <c r="H30" i="27"/>
  <c r="I30" i="27"/>
  <c r="F42" i="27" l="1"/>
  <c r="B45" i="27" l="1"/>
  <c r="B44" i="27"/>
  <c r="B43" i="27" s="1"/>
  <c r="I43" i="27"/>
  <c r="H43" i="27"/>
  <c r="G43" i="27"/>
  <c r="F43" i="27"/>
  <c r="E43" i="27"/>
  <c r="D43" i="27"/>
  <c r="C43" i="27"/>
  <c r="I42" i="27"/>
  <c r="I21" i="27" s="1"/>
  <c r="G42" i="27"/>
  <c r="E42" i="27"/>
  <c r="D42" i="27"/>
  <c r="F40" i="27"/>
  <c r="C40" i="27"/>
  <c r="D40" i="27"/>
  <c r="B39" i="27"/>
  <c r="B38" i="27"/>
  <c r="I37" i="27"/>
  <c r="H37" i="27"/>
  <c r="G37" i="27"/>
  <c r="F37" i="27"/>
  <c r="E37" i="27"/>
  <c r="D37" i="27"/>
  <c r="C37" i="27"/>
  <c r="I34" i="27"/>
  <c r="H34" i="27"/>
  <c r="C34" i="27" l="1"/>
  <c r="F34" i="27"/>
  <c r="B42" i="27"/>
  <c r="D34" i="27"/>
  <c r="B41" i="27"/>
  <c r="E40" i="27"/>
  <c r="B37" i="27"/>
  <c r="G40" i="27"/>
  <c r="I40" i="27"/>
  <c r="B35" i="27"/>
  <c r="H40" i="27"/>
  <c r="G34" i="27"/>
  <c r="B36" i="27"/>
  <c r="E34" i="27"/>
  <c r="B40" i="27" l="1"/>
  <c r="B34" i="27"/>
  <c r="B33" i="27" l="1"/>
  <c r="B30" i="27" s="1"/>
  <c r="B32" i="27"/>
  <c r="B29" i="27" s="1"/>
  <c r="I31" i="27"/>
  <c r="H31" i="27"/>
  <c r="G31" i="27"/>
  <c r="F31" i="27"/>
  <c r="E31" i="27"/>
  <c r="D31" i="27"/>
  <c r="C31" i="27"/>
  <c r="I28" i="27"/>
  <c r="H28" i="27"/>
  <c r="E22" i="27"/>
  <c r="B26" i="27"/>
  <c r="B23" i="27" s="1"/>
  <c r="C25" i="27"/>
  <c r="B27" i="27"/>
  <c r="B24" i="27" s="1"/>
  <c r="I25" i="27"/>
  <c r="H25" i="27"/>
  <c r="G25" i="27"/>
  <c r="F25" i="27"/>
  <c r="E25" i="27"/>
  <c r="D25" i="27"/>
  <c r="G28" i="27" l="1"/>
  <c r="D19" i="27"/>
  <c r="C28" i="27"/>
  <c r="D28" i="27"/>
  <c r="F28" i="27"/>
  <c r="B31" i="27"/>
  <c r="E28" i="27"/>
  <c r="B25" i="27"/>
  <c r="F22" i="27"/>
  <c r="H22" i="27"/>
  <c r="H19" i="27"/>
  <c r="D22" i="27"/>
  <c r="G22" i="27"/>
  <c r="I22" i="27"/>
  <c r="C22" i="27"/>
  <c r="C19" i="27" l="1"/>
  <c r="E19" i="27"/>
  <c r="F19" i="27"/>
  <c r="G19" i="27"/>
  <c r="B20" i="27"/>
  <c r="B28" i="27"/>
  <c r="B21" i="27"/>
  <c r="B22" i="27"/>
  <c r="I19" i="27"/>
  <c r="B19" i="27" l="1"/>
  <c r="B46" i="27" l="1"/>
</calcChain>
</file>

<file path=xl/sharedStrings.xml><?xml version="1.0" encoding="utf-8"?>
<sst xmlns="http://schemas.openxmlformats.org/spreadsheetml/2006/main" count="59" uniqueCount="38">
  <si>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</si>
  <si>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</si>
  <si>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</si>
  <si>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</si>
  <si>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</si>
  <si>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</si>
  <si>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</si>
  <si>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</si>
  <si>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</si>
  <si>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</si>
  <si>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</si>
  <si>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</si>
  <si>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</si>
  <si>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</si>
  <si>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</si>
  <si>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</si>
  <si>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</si>
  <si>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</si>
  <si>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</si>
  <si>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</si>
  <si>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</si>
  <si>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</si>
  <si>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0853000000</t>
  </si>
  <si>
    <t>КПКВК 0113242 "Інші заходи у сфері соціального захисту і соціального
забезпечення" (всього)</t>
  </si>
  <si>
    <t>КПКВК 0118110" Заходи із запобігання та ліквідації надзвичайних
ситуацій та наслідків стихійного лиха" (всього)</t>
  </si>
  <si>
    <t>КПКВК 5010160 "Керівництво і управління у відповідній сфері у містах
(місті Києві), селищах, селах, об'єднаних територіальних
громадах" (всього)</t>
  </si>
  <si>
    <t>бюджет Плодородненської сільської територіальної громади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</si>
  <si>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</si>
  <si>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r>
      <t xml:space="preserve">Державне управління </t>
    </r>
    <r>
      <rPr>
        <b/>
        <i/>
        <sz val="18"/>
        <rFont val="Times New Roman"/>
        <family val="1"/>
        <charset val="204"/>
      </rPr>
      <t/>
    </r>
  </si>
  <si>
    <t xml:space="preserve">Соціальний захист та соціальне забезпечення  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</si>
  <si>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</si>
  <si>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</si>
  <si>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</si>
  <si>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29                                                                                                                                                                                                                   </t>
  </si>
  <si>
    <t>Інша діяльність</t>
  </si>
  <si>
    <t xml:space="preserve">Міжбюджетні трансферти  </t>
  </si>
  <si>
    <t>КПКВК 3719150 "Інші дотації з місцевого бюджету"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</si>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</sst>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4" fillId="0" borderId="5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50" zoomScaleNormal="100" zoomScaleSheetLayoutView="50" workbookViewId="0">
      <selection activeCell="F7" sqref="F7"/>
    </sheetView>
  </sheetViews>
  <sheetFormatPr defaultRowHeight="15.75" x14ac:dyDescent="0.25"/>
  <cols>
    <col min="1" max="1" width="53.25" customWidth="1"/>
    <col min="2" max="2" width="15.875" customWidth="1"/>
    <col min="3" max="3" width="18.375" customWidth="1"/>
    <col min="4" max="4" width="24.25" customWidth="1"/>
    <col min="5" max="5" width="17.875" customWidth="1"/>
    <col min="6" max="6" width="19.375" customWidth="1"/>
    <col min="7" max="7" width="20.125" customWidth="1"/>
    <col min="8" max="8" width="22" customWidth="1"/>
    <col min="9" max="9" width="19.3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33</v>
      </c>
      <c r="G1" s="20"/>
      <c r="H1" s="21"/>
      <c r="I1" s="13"/>
    </row>
    <row r="2" spans="1:9" ht="53.25" customHeight="1" x14ac:dyDescent="0.35">
      <c r="A2" s="1"/>
      <c r="B2" s="1"/>
      <c r="C2" s="2"/>
      <c r="D2" s="2"/>
      <c r="E2" s="2"/>
      <c r="F2" s="20" t="s">
        <v>17</v>
      </c>
      <c r="G2" s="20"/>
      <c r="H2" s="21"/>
      <c r="I2" s="13"/>
    </row>
    <row r="3" spans="1:9" ht="25.5" customHeight="1" x14ac:dyDescent="0.35">
      <c r="A3" s="1"/>
      <c r="B3" s="1"/>
      <c r="C3" s="2"/>
      <c r="D3" s="2"/>
      <c r="E3" s="2"/>
      <c r="F3" s="20" t="s">
        <v>18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19</v>
      </c>
      <c r="G4" s="20"/>
      <c r="H4" s="30"/>
      <c r="I4" s="30"/>
    </row>
    <row r="5" spans="1:9" ht="25.5" customHeight="1" x14ac:dyDescent="0.35">
      <c r="A5" s="1"/>
      <c r="B5" s="1"/>
      <c r="C5" s="2"/>
      <c r="D5" s="2"/>
      <c r="E5" s="2"/>
      <c r="F5" s="78" t="s">
        <v>37</v>
      </c>
      <c r="G5" s="78"/>
      <c r="H5" s="78"/>
      <c r="I5" s="78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9" t="s">
        <v>12</v>
      </c>
      <c r="E7" s="20"/>
      <c r="F7" s="20"/>
      <c r="G7" s="20"/>
      <c r="H7" s="20"/>
      <c r="I7" s="20"/>
    </row>
    <row r="8" spans="1:9" ht="21.6" customHeight="1" x14ac:dyDescent="0.25">
      <c r="A8" s="70" t="s">
        <v>27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9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2" customFormat="1" ht="21.6" customHeight="1" x14ac:dyDescent="0.35">
      <c r="A13" s="55" t="s">
        <v>22</v>
      </c>
      <c r="B13" s="24"/>
      <c r="C13" s="71" t="s">
        <v>26</v>
      </c>
      <c r="D13" s="71"/>
      <c r="E13" s="71"/>
      <c r="F13" s="71"/>
      <c r="G13" s="71"/>
      <c r="H13" s="24"/>
      <c r="I13" s="25"/>
    </row>
    <row r="14" spans="1:9" s="12" customFormat="1" ht="27" customHeight="1" x14ac:dyDescent="0.35">
      <c r="A14" s="36" t="s">
        <v>13</v>
      </c>
      <c r="B14" s="37"/>
      <c r="C14" s="72" t="s">
        <v>14</v>
      </c>
      <c r="D14" s="72"/>
      <c r="E14" s="72"/>
      <c r="F14" s="72"/>
      <c r="G14" s="72"/>
      <c r="H14" s="27"/>
      <c r="I14" s="2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3" t="s">
        <v>0</v>
      </c>
      <c r="B16" s="73" t="s">
        <v>15</v>
      </c>
      <c r="C16" s="75" t="s">
        <v>7</v>
      </c>
      <c r="D16" s="76"/>
      <c r="E16" s="76"/>
      <c r="F16" s="76"/>
      <c r="G16" s="76"/>
      <c r="H16" s="76"/>
      <c r="I16" s="77"/>
    </row>
    <row r="17" spans="1:9" ht="140.25" customHeight="1" x14ac:dyDescent="0.25">
      <c r="A17" s="74"/>
      <c r="B17" s="74"/>
      <c r="C17" s="28" t="s">
        <v>2</v>
      </c>
      <c r="D17" s="28" t="s">
        <v>4</v>
      </c>
      <c r="E17" s="28" t="s">
        <v>5</v>
      </c>
      <c r="F17" s="28" t="s">
        <v>3</v>
      </c>
      <c r="G17" s="28" t="s">
        <v>6</v>
      </c>
      <c r="H17" s="28" t="s">
        <v>9</v>
      </c>
      <c r="I17" s="28" t="s">
        <v>11</v>
      </c>
    </row>
    <row r="18" spans="1:9" ht="21" customHeight="1" x14ac:dyDescent="0.25">
      <c r="A18" s="34">
        <v>1</v>
      </c>
      <c r="B18" s="34">
        <v>2</v>
      </c>
      <c r="C18" s="35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35">
        <v>9</v>
      </c>
    </row>
    <row r="19" spans="1:9" ht="27.75" customHeight="1" x14ac:dyDescent="0.25">
      <c r="A19" s="33" t="s">
        <v>8</v>
      </c>
      <c r="B19" s="38">
        <f>B20+B21</f>
        <v>11765.119999999999</v>
      </c>
      <c r="C19" s="39">
        <f t="shared" ref="C19:I19" si="0">C20+C21</f>
        <v>3597.78</v>
      </c>
      <c r="D19" s="39">
        <f t="shared" si="0"/>
        <v>0</v>
      </c>
      <c r="E19" s="39">
        <f t="shared" si="0"/>
        <v>123.72</v>
      </c>
      <c r="F19" s="39">
        <f t="shared" si="0"/>
        <v>120</v>
      </c>
      <c r="G19" s="39">
        <f t="shared" si="0"/>
        <v>2098.4</v>
      </c>
      <c r="H19" s="39">
        <f t="shared" si="0"/>
        <v>0</v>
      </c>
      <c r="I19" s="39">
        <f t="shared" si="0"/>
        <v>5825.22</v>
      </c>
    </row>
    <row r="20" spans="1:9" s="57" customFormat="1" ht="29.25" customHeight="1" x14ac:dyDescent="0.25">
      <c r="A20" s="44" t="s">
        <v>16</v>
      </c>
      <c r="B20" s="56">
        <f>SUM(C20:I20)</f>
        <v>4554.8999999999996</v>
      </c>
      <c r="C20" s="56">
        <f>C23+C29+C35+C41</f>
        <v>3597.78</v>
      </c>
      <c r="D20" s="56">
        <f t="shared" ref="D20" si="1">D23+D29+D35+D41</f>
        <v>0</v>
      </c>
      <c r="E20" s="56">
        <f t="shared" ref="E20:I21" si="2">E23+E29+E35+E41</f>
        <v>123.72</v>
      </c>
      <c r="F20" s="56">
        <f t="shared" si="2"/>
        <v>120</v>
      </c>
      <c r="G20" s="56">
        <f t="shared" si="2"/>
        <v>398.4</v>
      </c>
      <c r="H20" s="56">
        <f t="shared" si="2"/>
        <v>0</v>
      </c>
      <c r="I20" s="56">
        <f t="shared" si="2"/>
        <v>315</v>
      </c>
    </row>
    <row r="21" spans="1:9" s="57" customFormat="1" ht="52.5" customHeight="1" x14ac:dyDescent="0.25">
      <c r="A21" s="44" t="s">
        <v>21</v>
      </c>
      <c r="B21" s="56">
        <f>SUM(C21:I21)</f>
        <v>7210.22</v>
      </c>
      <c r="C21" s="56">
        <f>C24+C30+C36+C42</f>
        <v>0</v>
      </c>
      <c r="D21" s="56">
        <f t="shared" ref="D21" si="3">D24+D30+D36+D42</f>
        <v>0</v>
      </c>
      <c r="E21" s="56">
        <f t="shared" si="2"/>
        <v>0</v>
      </c>
      <c r="F21" s="56">
        <f t="shared" si="2"/>
        <v>0</v>
      </c>
      <c r="G21" s="56">
        <f t="shared" si="2"/>
        <v>1700</v>
      </c>
      <c r="H21" s="56">
        <f t="shared" si="2"/>
        <v>0</v>
      </c>
      <c r="I21" s="56">
        <f t="shared" si="2"/>
        <v>5510.22</v>
      </c>
    </row>
    <row r="22" spans="1:9" s="4" customFormat="1" ht="67.5" customHeight="1" x14ac:dyDescent="0.25">
      <c r="A22" s="45" t="s">
        <v>28</v>
      </c>
      <c r="B22" s="40">
        <f>B23+B24</f>
        <v>3732.78</v>
      </c>
      <c r="C22" s="40">
        <f>C23+C24</f>
        <v>3597.78</v>
      </c>
      <c r="D22" s="40">
        <f t="shared" ref="D22" si="4">D23+D24</f>
        <v>0</v>
      </c>
      <c r="E22" s="40">
        <f t="shared" ref="E22" si="5">E23+E24</f>
        <v>0</v>
      </c>
      <c r="F22" s="40">
        <f t="shared" ref="F22" si="6">F23+F24</f>
        <v>120</v>
      </c>
      <c r="G22" s="40">
        <f>G23+G24</f>
        <v>0</v>
      </c>
      <c r="H22" s="40">
        <f t="shared" ref="H22" si="7">H23+H24</f>
        <v>0</v>
      </c>
      <c r="I22" s="40">
        <f>I23+I24</f>
        <v>15</v>
      </c>
    </row>
    <row r="23" spans="1:9" s="18" customFormat="1" ht="28.5" customHeight="1" x14ac:dyDescent="0.25">
      <c r="A23" s="46" t="s">
        <v>16</v>
      </c>
      <c r="B23" s="41">
        <f t="shared" ref="B23:H23" si="8">B26</f>
        <v>3732.78</v>
      </c>
      <c r="C23" s="41">
        <f>C26</f>
        <v>3597.78</v>
      </c>
      <c r="D23" s="41">
        <f t="shared" si="8"/>
        <v>0</v>
      </c>
      <c r="E23" s="41">
        <f t="shared" si="8"/>
        <v>0</v>
      </c>
      <c r="F23" s="41">
        <f>F26</f>
        <v>120</v>
      </c>
      <c r="G23" s="41">
        <f t="shared" si="8"/>
        <v>0</v>
      </c>
      <c r="H23" s="41">
        <f t="shared" si="8"/>
        <v>0</v>
      </c>
      <c r="I23" s="41">
        <f>I26</f>
        <v>15</v>
      </c>
    </row>
    <row r="24" spans="1:9" s="18" customFormat="1" ht="46.5" customHeight="1" x14ac:dyDescent="0.25">
      <c r="A24" s="46" t="s">
        <v>21</v>
      </c>
      <c r="B24" s="41">
        <f t="shared" ref="B24:H24" si="9">B27</f>
        <v>0</v>
      </c>
      <c r="C24" s="41">
        <f t="shared" si="9"/>
        <v>0</v>
      </c>
      <c r="D24" s="41">
        <f t="shared" si="9"/>
        <v>0</v>
      </c>
      <c r="E24" s="41">
        <f t="shared" si="9"/>
        <v>0</v>
      </c>
      <c r="F24" s="41">
        <f t="shared" si="9"/>
        <v>0</v>
      </c>
      <c r="G24" s="41">
        <f t="shared" si="9"/>
        <v>0</v>
      </c>
      <c r="H24" s="41">
        <f t="shared" si="9"/>
        <v>0</v>
      </c>
      <c r="I24" s="41">
        <f>I27</f>
        <v>0</v>
      </c>
    </row>
    <row r="25" spans="1:9" s="4" customFormat="1" ht="152.25" customHeight="1" x14ac:dyDescent="0.25">
      <c r="A25" s="47" t="s">
        <v>25</v>
      </c>
      <c r="B25" s="42">
        <f>B26+B27</f>
        <v>3732.78</v>
      </c>
      <c r="C25" s="42">
        <f>C26+C27</f>
        <v>3597.78</v>
      </c>
      <c r="D25" s="42">
        <f t="shared" ref="D25" si="10">D26+D27</f>
        <v>0</v>
      </c>
      <c r="E25" s="42">
        <f t="shared" ref="E25" si="11">E26+E27</f>
        <v>0</v>
      </c>
      <c r="F25" s="42">
        <f t="shared" ref="F25" si="12">F26+F27</f>
        <v>120</v>
      </c>
      <c r="G25" s="42">
        <f t="shared" ref="G25" si="13">G26+G27</f>
        <v>0</v>
      </c>
      <c r="H25" s="42">
        <f t="shared" ref="H25" si="14">H26+H27</f>
        <v>0</v>
      </c>
      <c r="I25" s="42">
        <f t="shared" ref="I25" si="15">I26+I27</f>
        <v>15</v>
      </c>
    </row>
    <row r="26" spans="1:9" s="18" customFormat="1" ht="24.75" customHeight="1" x14ac:dyDescent="0.25">
      <c r="A26" s="48" t="s">
        <v>16</v>
      </c>
      <c r="B26" s="43">
        <f>SUM(C26:I26)</f>
        <v>3732.78</v>
      </c>
      <c r="C26" s="43">
        <v>3597.78</v>
      </c>
      <c r="D26" s="43"/>
      <c r="E26" s="43"/>
      <c r="F26" s="43">
        <v>120</v>
      </c>
      <c r="G26" s="43"/>
      <c r="H26" s="43"/>
      <c r="I26" s="43">
        <v>15</v>
      </c>
    </row>
    <row r="27" spans="1:9" s="18" customFormat="1" ht="52.5" customHeight="1" x14ac:dyDescent="0.25">
      <c r="A27" s="49" t="s">
        <v>21</v>
      </c>
      <c r="B27" s="43">
        <f>SUM(C27:I27)</f>
        <v>0</v>
      </c>
      <c r="C27" s="43"/>
      <c r="D27" s="43"/>
      <c r="E27" s="43"/>
      <c r="F27" s="43"/>
      <c r="G27" s="43"/>
      <c r="H27" s="43"/>
      <c r="I27" s="43"/>
    </row>
    <row r="28" spans="1:9" s="31" customFormat="1" ht="70.900000000000006" customHeight="1" x14ac:dyDescent="0.25">
      <c r="A28" s="51" t="s">
        <v>29</v>
      </c>
      <c r="B28" s="40">
        <f>B29+B30</f>
        <v>2098.4</v>
      </c>
      <c r="C28" s="40">
        <f>C29+C30</f>
        <v>0</v>
      </c>
      <c r="D28" s="40">
        <f t="shared" ref="D28" si="16">D29+D30</f>
        <v>0</v>
      </c>
      <c r="E28" s="40">
        <f t="shared" ref="E28" si="17">E29+E30</f>
        <v>0</v>
      </c>
      <c r="F28" s="40">
        <f t="shared" ref="F28" si="18">F29+F30</f>
        <v>0</v>
      </c>
      <c r="G28" s="40">
        <f>G29+G30</f>
        <v>2098.4</v>
      </c>
      <c r="H28" s="40">
        <f>H29+H30</f>
        <v>0</v>
      </c>
      <c r="I28" s="40">
        <f>I29+I30</f>
        <v>0</v>
      </c>
    </row>
    <row r="29" spans="1:9" s="32" customFormat="1" ht="25.5" customHeight="1" x14ac:dyDescent="0.25">
      <c r="A29" s="52" t="s">
        <v>16</v>
      </c>
      <c r="B29" s="41">
        <f t="shared" ref="B29:H29" si="19">B32</f>
        <v>398.4</v>
      </c>
      <c r="C29" s="41">
        <f t="shared" si="19"/>
        <v>0</v>
      </c>
      <c r="D29" s="41">
        <f t="shared" si="19"/>
        <v>0</v>
      </c>
      <c r="E29" s="41">
        <f t="shared" si="19"/>
        <v>0</v>
      </c>
      <c r="F29" s="41">
        <f t="shared" si="19"/>
        <v>0</v>
      </c>
      <c r="G29" s="41">
        <f t="shared" si="19"/>
        <v>398.4</v>
      </c>
      <c r="H29" s="41">
        <f t="shared" si="19"/>
        <v>0</v>
      </c>
      <c r="I29" s="41">
        <f>I32</f>
        <v>0</v>
      </c>
    </row>
    <row r="30" spans="1:9" s="32" customFormat="1" ht="51" customHeight="1" x14ac:dyDescent="0.25">
      <c r="A30" s="52" t="s">
        <v>21</v>
      </c>
      <c r="B30" s="41">
        <f t="shared" ref="B30:H30" si="20">B33</f>
        <v>1700</v>
      </c>
      <c r="C30" s="41">
        <f t="shared" si="20"/>
        <v>0</v>
      </c>
      <c r="D30" s="41">
        <f t="shared" si="20"/>
        <v>0</v>
      </c>
      <c r="E30" s="41">
        <f t="shared" si="20"/>
        <v>0</v>
      </c>
      <c r="F30" s="41">
        <f t="shared" si="20"/>
        <v>0</v>
      </c>
      <c r="G30" s="41">
        <f t="shared" si="20"/>
        <v>1700</v>
      </c>
      <c r="H30" s="41">
        <f t="shared" si="20"/>
        <v>0</v>
      </c>
      <c r="I30" s="41">
        <f>I33</f>
        <v>0</v>
      </c>
    </row>
    <row r="31" spans="1:9" s="4" customFormat="1" ht="80.25" customHeight="1" x14ac:dyDescent="0.25">
      <c r="A31" s="53" t="s">
        <v>23</v>
      </c>
      <c r="B31" s="42">
        <f>B32+B33</f>
        <v>2098.4</v>
      </c>
      <c r="C31" s="42">
        <f>C32+C33</f>
        <v>0</v>
      </c>
      <c r="D31" s="42">
        <f t="shared" ref="D31" si="21">D32+D33</f>
        <v>0</v>
      </c>
      <c r="E31" s="42">
        <f t="shared" ref="E31" si="22">E32+E33</f>
        <v>0</v>
      </c>
      <c r="F31" s="42">
        <f t="shared" ref="F31" si="23">F32+F33</f>
        <v>0</v>
      </c>
      <c r="G31" s="42">
        <f t="shared" ref="G31" si="24">G32+G33</f>
        <v>2098.4</v>
      </c>
      <c r="H31" s="42">
        <f t="shared" ref="H31" si="25">H32+H33</f>
        <v>0</v>
      </c>
      <c r="I31" s="42">
        <f t="shared" ref="I31" si="26">I32+I33</f>
        <v>0</v>
      </c>
    </row>
    <row r="32" spans="1:9" s="18" customFormat="1" ht="26.25" customHeight="1" x14ac:dyDescent="0.25">
      <c r="A32" s="50" t="s">
        <v>16</v>
      </c>
      <c r="B32" s="43">
        <f>SUM(C32:I32)</f>
        <v>398.4</v>
      </c>
      <c r="C32" s="43"/>
      <c r="D32" s="43"/>
      <c r="E32" s="43"/>
      <c r="F32" s="43"/>
      <c r="G32" s="43">
        <v>398.4</v>
      </c>
      <c r="H32" s="43"/>
      <c r="I32" s="43"/>
    </row>
    <row r="33" spans="1:9" s="18" customFormat="1" ht="47.25" customHeight="1" x14ac:dyDescent="0.25">
      <c r="A33" s="49" t="s">
        <v>21</v>
      </c>
      <c r="B33" s="43">
        <f>SUM(C33:I33)</f>
        <v>1700</v>
      </c>
      <c r="C33" s="43"/>
      <c r="D33" s="43"/>
      <c r="E33" s="43"/>
      <c r="F33" s="43"/>
      <c r="G33" s="43">
        <v>1700</v>
      </c>
      <c r="H33" s="43"/>
      <c r="I33" s="43"/>
    </row>
    <row r="34" spans="1:9" s="4" customFormat="1" ht="58.5" customHeight="1" x14ac:dyDescent="0.25">
      <c r="A34" s="51" t="s">
        <v>34</v>
      </c>
      <c r="B34" s="40">
        <f>B35+B36</f>
        <v>423.72</v>
      </c>
      <c r="C34" s="40">
        <f>C35+C36</f>
        <v>0</v>
      </c>
      <c r="D34" s="40">
        <f t="shared" ref="D34:F34" si="27">D35+D36</f>
        <v>0</v>
      </c>
      <c r="E34" s="40">
        <f t="shared" si="27"/>
        <v>123.72</v>
      </c>
      <c r="F34" s="40">
        <f t="shared" si="27"/>
        <v>0</v>
      </c>
      <c r="G34" s="40">
        <f>G35+G36</f>
        <v>0</v>
      </c>
      <c r="H34" s="40">
        <f>H35+H36</f>
        <v>0</v>
      </c>
      <c r="I34" s="40">
        <f>I35+I36</f>
        <v>300</v>
      </c>
    </row>
    <row r="35" spans="1:9" s="4" customFormat="1" ht="34.5" customHeight="1" x14ac:dyDescent="0.25">
      <c r="A35" s="52" t="s">
        <v>16</v>
      </c>
      <c r="B35" s="41">
        <f>SUM(C35:I35)</f>
        <v>423.72</v>
      </c>
      <c r="C35" s="41">
        <f>C38</f>
        <v>0</v>
      </c>
      <c r="D35" s="41">
        <f t="shared" ref="D35:H35" si="28">D38</f>
        <v>0</v>
      </c>
      <c r="E35" s="41">
        <f>E38</f>
        <v>123.72</v>
      </c>
      <c r="F35" s="41">
        <f t="shared" si="28"/>
        <v>0</v>
      </c>
      <c r="G35" s="41">
        <f t="shared" si="28"/>
        <v>0</v>
      </c>
      <c r="H35" s="41">
        <f t="shared" si="28"/>
        <v>0</v>
      </c>
      <c r="I35" s="41">
        <f>I38</f>
        <v>300</v>
      </c>
    </row>
    <row r="36" spans="1:9" s="4" customFormat="1" ht="46.5" customHeight="1" x14ac:dyDescent="0.25">
      <c r="A36" s="52" t="s">
        <v>21</v>
      </c>
      <c r="B36" s="41">
        <f>SUM(C36:I36)</f>
        <v>0</v>
      </c>
      <c r="C36" s="41">
        <f>C39</f>
        <v>0</v>
      </c>
      <c r="D36" s="41">
        <f t="shared" ref="D36:I36" si="29">D39</f>
        <v>0</v>
      </c>
      <c r="E36" s="41">
        <f>E39</f>
        <v>0</v>
      </c>
      <c r="F36" s="41">
        <f t="shared" si="29"/>
        <v>0</v>
      </c>
      <c r="G36" s="41">
        <f t="shared" si="29"/>
        <v>0</v>
      </c>
      <c r="H36" s="41">
        <f t="shared" si="29"/>
        <v>0</v>
      </c>
      <c r="I36" s="41">
        <f t="shared" si="29"/>
        <v>0</v>
      </c>
    </row>
    <row r="37" spans="1:9" s="4" customFormat="1" ht="91.15" customHeight="1" x14ac:dyDescent="0.25">
      <c r="A37" s="53" t="s">
        <v>24</v>
      </c>
      <c r="B37" s="42">
        <f>B38+B39</f>
        <v>423.72</v>
      </c>
      <c r="C37" s="42">
        <f>C38+C39</f>
        <v>0</v>
      </c>
      <c r="D37" s="42">
        <f t="shared" ref="D37:I37" si="30">D38+D39</f>
        <v>0</v>
      </c>
      <c r="E37" s="42">
        <f t="shared" si="30"/>
        <v>123.72</v>
      </c>
      <c r="F37" s="42">
        <f t="shared" si="30"/>
        <v>0</v>
      </c>
      <c r="G37" s="42">
        <f t="shared" si="30"/>
        <v>0</v>
      </c>
      <c r="H37" s="42">
        <f t="shared" si="30"/>
        <v>0</v>
      </c>
      <c r="I37" s="42">
        <f t="shared" si="30"/>
        <v>300</v>
      </c>
    </row>
    <row r="38" spans="1:9" s="18" customFormat="1" ht="31.5" customHeight="1" x14ac:dyDescent="0.25">
      <c r="A38" s="50" t="s">
        <v>16</v>
      </c>
      <c r="B38" s="43">
        <f>SUM(C38:I38)</f>
        <v>423.72</v>
      </c>
      <c r="C38" s="43"/>
      <c r="D38" s="43"/>
      <c r="E38" s="43">
        <v>123.72</v>
      </c>
      <c r="F38" s="43"/>
      <c r="G38" s="43"/>
      <c r="H38" s="43"/>
      <c r="I38" s="43">
        <v>300</v>
      </c>
    </row>
    <row r="39" spans="1:9" s="18" customFormat="1" ht="46.5" customHeight="1" x14ac:dyDescent="0.25">
      <c r="A39" s="49" t="s">
        <v>21</v>
      </c>
      <c r="B39" s="43">
        <f>SUM(C39:I39)</f>
        <v>0</v>
      </c>
      <c r="C39" s="43"/>
      <c r="D39" s="43"/>
      <c r="E39" s="43"/>
      <c r="F39" s="43"/>
      <c r="G39" s="43"/>
      <c r="H39" s="43"/>
      <c r="I39" s="43"/>
    </row>
    <row r="40" spans="1:9" s="4" customFormat="1" ht="39.75" customHeight="1" x14ac:dyDescent="0.25">
      <c r="A40" s="51" t="s">
        <v>35</v>
      </c>
      <c r="B40" s="40">
        <f>B41+B42</f>
        <v>5510.22</v>
      </c>
      <c r="C40" s="40">
        <f>C41+C42</f>
        <v>0</v>
      </c>
      <c r="D40" s="40">
        <f t="shared" ref="D40:F40" si="31">D41+D42</f>
        <v>0</v>
      </c>
      <c r="E40" s="40">
        <f t="shared" si="31"/>
        <v>0</v>
      </c>
      <c r="F40" s="40">
        <f t="shared" si="31"/>
        <v>0</v>
      </c>
      <c r="G40" s="40">
        <f>G41+G42</f>
        <v>0</v>
      </c>
      <c r="H40" s="40">
        <f>H41+H42</f>
        <v>0</v>
      </c>
      <c r="I40" s="40">
        <f>I41+I42</f>
        <v>5510.22</v>
      </c>
    </row>
    <row r="41" spans="1:9" s="4" customFormat="1" ht="32.25" customHeight="1" x14ac:dyDescent="0.25">
      <c r="A41" s="52" t="s">
        <v>16</v>
      </c>
      <c r="B41" s="41">
        <f>SUM(C41:I41)</f>
        <v>0</v>
      </c>
      <c r="C41" s="41">
        <f>C44</f>
        <v>0</v>
      </c>
      <c r="D41" s="41">
        <f t="shared" ref="D41:I41" si="32">D44</f>
        <v>0</v>
      </c>
      <c r="E41" s="41">
        <f t="shared" si="32"/>
        <v>0</v>
      </c>
      <c r="F41" s="41">
        <f t="shared" si="32"/>
        <v>0</v>
      </c>
      <c r="G41" s="41">
        <f t="shared" si="32"/>
        <v>0</v>
      </c>
      <c r="H41" s="41">
        <f t="shared" si="32"/>
        <v>0</v>
      </c>
      <c r="I41" s="41">
        <f t="shared" si="32"/>
        <v>0</v>
      </c>
    </row>
    <row r="42" spans="1:9" s="4" customFormat="1" ht="49.5" customHeight="1" x14ac:dyDescent="0.25">
      <c r="A42" s="52" t="s">
        <v>21</v>
      </c>
      <c r="B42" s="41">
        <f>SUM(C42:I42)</f>
        <v>5510.22</v>
      </c>
      <c r="C42" s="41">
        <f>C45</f>
        <v>0</v>
      </c>
      <c r="D42" s="41">
        <f t="shared" ref="D42:G42" si="33">D45</f>
        <v>0</v>
      </c>
      <c r="E42" s="41">
        <f t="shared" si="33"/>
        <v>0</v>
      </c>
      <c r="F42" s="41">
        <f t="shared" si="33"/>
        <v>0</v>
      </c>
      <c r="G42" s="41">
        <f t="shared" si="33"/>
        <v>0</v>
      </c>
      <c r="H42" s="41">
        <f>H45</f>
        <v>0</v>
      </c>
      <c r="I42" s="41">
        <f>I45+I54+I57</f>
        <v>5510.22</v>
      </c>
    </row>
    <row r="43" spans="1:9" s="4" customFormat="1" ht="49.5" customHeight="1" x14ac:dyDescent="0.25">
      <c r="A43" s="53" t="s">
        <v>36</v>
      </c>
      <c r="B43" s="42">
        <f>B44+B45</f>
        <v>5510.22</v>
      </c>
      <c r="C43" s="42">
        <f>C44+C45</f>
        <v>0</v>
      </c>
      <c r="D43" s="42">
        <f t="shared" ref="D43:I43" si="34">D44+D45</f>
        <v>0</v>
      </c>
      <c r="E43" s="42">
        <f t="shared" si="34"/>
        <v>0</v>
      </c>
      <c r="F43" s="42">
        <f t="shared" si="34"/>
        <v>0</v>
      </c>
      <c r="G43" s="42">
        <f t="shared" si="34"/>
        <v>0</v>
      </c>
      <c r="H43" s="42">
        <f t="shared" si="34"/>
        <v>0</v>
      </c>
      <c r="I43" s="42">
        <f t="shared" si="34"/>
        <v>5510.22</v>
      </c>
    </row>
    <row r="44" spans="1:9" s="18" customFormat="1" ht="32.25" customHeight="1" x14ac:dyDescent="0.25">
      <c r="A44" s="50" t="s">
        <v>16</v>
      </c>
      <c r="B44" s="43">
        <f>SUM(C44:I44)</f>
        <v>0</v>
      </c>
      <c r="C44" s="43"/>
      <c r="D44" s="43"/>
      <c r="E44" s="43"/>
      <c r="F44" s="43"/>
      <c r="G44" s="43"/>
      <c r="H44" s="43"/>
      <c r="I44" s="43"/>
    </row>
    <row r="45" spans="1:9" s="18" customFormat="1" ht="46.5" customHeight="1" x14ac:dyDescent="0.25">
      <c r="A45" s="49" t="s">
        <v>21</v>
      </c>
      <c r="B45" s="43">
        <f>SUM(C45:I45)</f>
        <v>5510.22</v>
      </c>
      <c r="C45" s="43"/>
      <c r="D45" s="43"/>
      <c r="E45" s="43"/>
      <c r="F45" s="43"/>
      <c r="G45" s="43"/>
      <c r="H45" s="43"/>
      <c r="I45" s="43">
        <v>5510.22</v>
      </c>
    </row>
    <row r="46" spans="1:9" s="4" customFormat="1" ht="31.9" customHeight="1" x14ac:dyDescent="0.25">
      <c r="A46" s="54" t="s">
        <v>20</v>
      </c>
      <c r="B46" s="42">
        <f t="shared" ref="B46" si="35">SUM(C46:I46)</f>
        <v>0</v>
      </c>
      <c r="C46" s="42" t="s">
        <v>10</v>
      </c>
      <c r="D46" s="42" t="s">
        <v>10</v>
      </c>
      <c r="E46" s="42" t="s">
        <v>10</v>
      </c>
      <c r="F46" s="42" t="s">
        <v>10</v>
      </c>
      <c r="G46" s="42" t="s">
        <v>10</v>
      </c>
      <c r="H46" s="42" t="s">
        <v>10</v>
      </c>
      <c r="I46" s="42">
        <v>0</v>
      </c>
    </row>
    <row r="47" spans="1:9" s="7" customFormat="1" ht="31.9" customHeight="1" x14ac:dyDescent="0.25">
      <c r="A47" s="67"/>
      <c r="B47" s="67"/>
      <c r="C47" s="67"/>
      <c r="D47" s="67"/>
      <c r="E47" s="67"/>
      <c r="F47" s="5"/>
      <c r="G47" s="6"/>
      <c r="H47" s="6"/>
      <c r="I47" s="6"/>
    </row>
    <row r="48" spans="1:9" ht="13.5" customHeight="1" x14ac:dyDescent="0.25">
      <c r="A48" s="3"/>
      <c r="B48" s="3"/>
      <c r="C48" s="17"/>
      <c r="D48" s="17"/>
      <c r="E48" s="17"/>
      <c r="F48" s="17"/>
      <c r="G48" s="17"/>
      <c r="H48" s="3"/>
      <c r="I48" s="3"/>
    </row>
    <row r="49" spans="1:9" ht="19.5" customHeight="1" x14ac:dyDescent="0.35">
      <c r="A49" s="68"/>
      <c r="B49" s="69"/>
      <c r="C49" s="9"/>
      <c r="D49" s="9"/>
      <c r="E49" s="9"/>
      <c r="F49" s="9"/>
      <c r="G49" s="11"/>
      <c r="H49" s="12"/>
    </row>
    <row r="50" spans="1:9" s="14" customFormat="1" ht="26.25" customHeight="1" x14ac:dyDescent="0.4">
      <c r="A50" s="63" t="s">
        <v>30</v>
      </c>
      <c r="B50" s="64"/>
      <c r="C50" s="60"/>
      <c r="D50" s="60"/>
      <c r="E50" s="60"/>
      <c r="F50" s="60"/>
      <c r="G50" s="61"/>
      <c r="H50" s="61"/>
      <c r="I50" s="58"/>
    </row>
    <row r="51" spans="1:9" s="14" customFormat="1" ht="26.25" x14ac:dyDescent="0.4">
      <c r="A51" s="65" t="s">
        <v>31</v>
      </c>
      <c r="B51" s="66"/>
      <c r="C51" s="66"/>
      <c r="D51" s="60"/>
      <c r="F51" s="60"/>
      <c r="G51" s="62" t="s">
        <v>32</v>
      </c>
      <c r="H51" s="61"/>
      <c r="I51" s="59"/>
    </row>
    <row r="52" spans="1:9" s="4" customFormat="1" ht="26.25" x14ac:dyDescent="0.4">
      <c r="A52" s="15"/>
      <c r="B52" s="15"/>
      <c r="C52" s="16"/>
      <c r="D52" s="16"/>
      <c r="E52" s="16"/>
      <c r="F52" s="16"/>
      <c r="G52" s="14"/>
      <c r="H52" s="16"/>
      <c r="I52" s="16"/>
    </row>
  </sheetData>
  <mergeCells count="11">
    <mergeCell ref="F5:I5"/>
    <mergeCell ref="A50:B50"/>
    <mergeCell ref="A51:C51"/>
    <mergeCell ref="A47:E47"/>
    <mergeCell ref="A49:B49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Плодор ТГ</vt:lpstr>
      <vt:lpstr>'                      Плодор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2024-03-18T13:28:29Z</cp:lastPrinted>
  <dcterms:created xsi:type="dcterms:W3CDTF">2022-11-30T15:13:41Z</dcterms:created>
  <dcterms:modified xsi:type="dcterms:W3CDTF">2024-03-18T13:28:30Z</dcterms:modified>
</cp:coreProperties>
</file>