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27" l="1"/>
  <c r="I65" i="27"/>
  <c r="H66" i="27"/>
  <c r="I64" i="27"/>
  <c r="H64" i="27"/>
  <c r="I59" i="27"/>
  <c r="F59" i="27"/>
  <c r="F50" i="27"/>
  <c r="G44" i="27"/>
  <c r="B22" i="27"/>
  <c r="I20" i="27"/>
  <c r="H21" i="27"/>
  <c r="G20" i="27"/>
  <c r="F20" i="27"/>
  <c r="C20" i="27"/>
  <c r="B23" i="27"/>
  <c r="H76" i="27"/>
  <c r="C74" i="27"/>
  <c r="D75" i="27"/>
  <c r="E75" i="27"/>
  <c r="E73" i="27" s="1"/>
  <c r="F75" i="27"/>
  <c r="G75" i="27"/>
  <c r="I75" i="27"/>
  <c r="I73" i="27" s="1"/>
  <c r="C75" i="27"/>
  <c r="D74" i="27"/>
  <c r="E74" i="27"/>
  <c r="F74" i="27"/>
  <c r="B74" i="27" s="1"/>
  <c r="G74" i="27"/>
  <c r="H74" i="27"/>
  <c r="I74" i="27"/>
  <c r="C73" i="27"/>
  <c r="D73" i="27"/>
  <c r="H73" i="27"/>
  <c r="C64" i="27"/>
  <c r="D64" i="27"/>
  <c r="E64" i="27"/>
  <c r="F64" i="27"/>
  <c r="G64" i="27"/>
  <c r="D66" i="27"/>
  <c r="E66" i="27"/>
  <c r="B66" i="27" s="1"/>
  <c r="F66" i="27"/>
  <c r="G66" i="27"/>
  <c r="I66" i="27"/>
  <c r="C66" i="27"/>
  <c r="C21" i="27" s="1"/>
  <c r="D65" i="27"/>
  <c r="E65" i="27"/>
  <c r="B65" i="27" s="1"/>
  <c r="F65" i="27"/>
  <c r="G65" i="27"/>
  <c r="H65" i="27"/>
  <c r="C65" i="27"/>
  <c r="C60" i="27"/>
  <c r="D60" i="27"/>
  <c r="E60" i="27"/>
  <c r="E58" i="27" s="1"/>
  <c r="F60" i="27"/>
  <c r="G60" i="27"/>
  <c r="H60" i="27"/>
  <c r="I60" i="27"/>
  <c r="I58" i="27" s="1"/>
  <c r="D59" i="27"/>
  <c r="E59" i="27"/>
  <c r="F58" i="27"/>
  <c r="G59" i="27"/>
  <c r="H59" i="27"/>
  <c r="C59" i="27"/>
  <c r="C58" i="27"/>
  <c r="D58" i="27"/>
  <c r="H58" i="27"/>
  <c r="B60" i="27"/>
  <c r="B59" i="27"/>
  <c r="C52" i="27"/>
  <c r="D51" i="27"/>
  <c r="E51" i="27"/>
  <c r="B51" i="27" s="1"/>
  <c r="F51" i="27"/>
  <c r="G51" i="27"/>
  <c r="H51" i="27"/>
  <c r="I51" i="27"/>
  <c r="C51" i="27"/>
  <c r="D50" i="27"/>
  <c r="E50" i="27"/>
  <c r="G50" i="27"/>
  <c r="H50" i="27"/>
  <c r="I50" i="27"/>
  <c r="C50" i="27"/>
  <c r="C49" i="27" s="1"/>
  <c r="D49" i="27"/>
  <c r="F49" i="27"/>
  <c r="H49" i="27"/>
  <c r="B45" i="27"/>
  <c r="B44" i="27"/>
  <c r="B43" i="27"/>
  <c r="G43" i="27"/>
  <c r="C43" i="27"/>
  <c r="D43" i="27"/>
  <c r="E43" i="27"/>
  <c r="F43" i="27"/>
  <c r="H43" i="27"/>
  <c r="I43" i="27"/>
  <c r="B35" i="27"/>
  <c r="D45" i="27"/>
  <c r="E45" i="27"/>
  <c r="F45" i="27"/>
  <c r="G45" i="27"/>
  <c r="H45" i="27"/>
  <c r="I45" i="27"/>
  <c r="C45" i="27"/>
  <c r="D44" i="27"/>
  <c r="E44" i="27"/>
  <c r="F44" i="27"/>
  <c r="H44" i="27"/>
  <c r="I44" i="27"/>
  <c r="C44" i="27"/>
  <c r="I35" i="27"/>
  <c r="F35" i="27"/>
  <c r="C35" i="27"/>
  <c r="I23" i="27"/>
  <c r="F23" i="27"/>
  <c r="C24" i="27"/>
  <c r="C23" i="27"/>
  <c r="D21" i="27"/>
  <c r="F21" i="27"/>
  <c r="B75" i="27" l="1"/>
  <c r="G73" i="27"/>
  <c r="B73" i="27"/>
  <c r="F73" i="27"/>
  <c r="I21" i="27"/>
  <c r="B64" i="27"/>
  <c r="G21" i="27"/>
  <c r="G58" i="27"/>
  <c r="B58" i="27"/>
  <c r="E21" i="27"/>
  <c r="G49" i="27"/>
  <c r="E49" i="27"/>
  <c r="I49" i="27"/>
  <c r="B50" i="27"/>
  <c r="B49" i="27" s="1"/>
  <c r="C46" i="27"/>
  <c r="C76" i="27"/>
  <c r="C61" i="27"/>
  <c r="D61" i="27"/>
  <c r="E61" i="27"/>
  <c r="F61" i="27"/>
  <c r="G61" i="27"/>
  <c r="H61" i="27"/>
  <c r="I61" i="27"/>
  <c r="B61" i="27"/>
  <c r="H70" i="27" l="1"/>
  <c r="D35" i="27"/>
  <c r="E35" i="27"/>
  <c r="G35" i="27"/>
  <c r="H35" i="27"/>
  <c r="D20" i="27"/>
  <c r="E20" i="27"/>
  <c r="H20" i="27"/>
  <c r="D36" i="27"/>
  <c r="E36" i="27"/>
  <c r="F36" i="27"/>
  <c r="G36" i="27"/>
  <c r="H36" i="27"/>
  <c r="I36" i="27"/>
  <c r="C36" i="27"/>
  <c r="D76" i="27"/>
  <c r="E76" i="27"/>
  <c r="F76" i="27"/>
  <c r="G76" i="27"/>
  <c r="I76" i="27"/>
  <c r="B76" i="27"/>
  <c r="B77" i="27"/>
  <c r="B78" i="27"/>
  <c r="C67" i="27"/>
  <c r="D67" i="27"/>
  <c r="E67" i="27"/>
  <c r="F67" i="27"/>
  <c r="G67" i="27"/>
  <c r="H67" i="27"/>
  <c r="I67" i="27"/>
  <c r="B67" i="27"/>
  <c r="B68" i="27"/>
  <c r="B69" i="27"/>
  <c r="B62" i="27"/>
  <c r="B63" i="27"/>
  <c r="D52" i="27"/>
  <c r="E52" i="27"/>
  <c r="F52" i="27"/>
  <c r="G52" i="27"/>
  <c r="H52" i="27"/>
  <c r="I52" i="27"/>
  <c r="B52" i="27"/>
  <c r="B53" i="27"/>
  <c r="B54" i="27"/>
  <c r="C55" i="27"/>
  <c r="D55" i="27"/>
  <c r="E55" i="27"/>
  <c r="F55" i="27"/>
  <c r="G55" i="27"/>
  <c r="H55" i="27"/>
  <c r="I55" i="27"/>
  <c r="B55" i="27"/>
  <c r="B56" i="27"/>
  <c r="B57" i="27"/>
  <c r="D46" i="27"/>
  <c r="E46" i="27"/>
  <c r="F46" i="27"/>
  <c r="G46" i="27"/>
  <c r="H46" i="27"/>
  <c r="I46" i="27"/>
  <c r="B46" i="27"/>
  <c r="B47" i="27"/>
  <c r="B48" i="27"/>
  <c r="I25" i="27"/>
  <c r="F25" i="27"/>
  <c r="C25" i="27"/>
  <c r="B72" i="27" l="1"/>
  <c r="B71" i="27"/>
  <c r="I70" i="27"/>
  <c r="G70" i="27"/>
  <c r="F70" i="27"/>
  <c r="E70" i="27"/>
  <c r="D70" i="27"/>
  <c r="C70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E34" i="27"/>
  <c r="D23" i="27"/>
  <c r="E23" i="27"/>
  <c r="G23" i="27"/>
  <c r="H23" i="27"/>
  <c r="D24" i="27"/>
  <c r="E24" i="27"/>
  <c r="F24" i="27"/>
  <c r="G24" i="27"/>
  <c r="H24" i="27"/>
  <c r="I24" i="27"/>
  <c r="B26" i="27"/>
  <c r="B27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E22" i="27" l="1"/>
  <c r="E19" i="27"/>
  <c r="H22" i="27"/>
  <c r="D19" i="27"/>
  <c r="B40" i="27"/>
  <c r="I34" i="27"/>
  <c r="H34" i="27"/>
  <c r="G34" i="27"/>
  <c r="F34" i="27"/>
  <c r="C34" i="27"/>
  <c r="B36" i="27"/>
  <c r="B37" i="27"/>
  <c r="C19" i="27"/>
  <c r="D34" i="27"/>
  <c r="D22" i="27"/>
  <c r="B25" i="27"/>
  <c r="H19" i="27"/>
  <c r="G22" i="27"/>
  <c r="F22" i="27"/>
  <c r="F19" i="27"/>
  <c r="B70" i="27"/>
  <c r="I22" i="27"/>
  <c r="B24" i="27"/>
  <c r="B28" i="27"/>
  <c r="C22" i="27"/>
  <c r="B21" i="27" l="1"/>
  <c r="G19" i="27"/>
  <c r="B34" i="27"/>
  <c r="B20" i="27"/>
  <c r="I19" i="27"/>
  <c r="B19" i="27" l="1"/>
  <c r="B33" i="27"/>
  <c r="B31" i="27" s="1"/>
  <c r="I31" i="27"/>
  <c r="H31" i="27"/>
  <c r="G31" i="27"/>
  <c r="F31" i="27"/>
  <c r="E31" i="27"/>
  <c r="D31" i="27"/>
  <c r="B79" i="27" l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<sst xmlns="http://schemas.openxmlformats.org/spreadsheetml/2006/main" count="92" uniqueCount="49">
  <si>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</si>
  <si>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</si>
  <si>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</si>
  <si>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</si>
  <si>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</si>
  <si>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</si>
  <si>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</si>
  <si>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</si>
  <si>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</si>
  <si>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</si>
  <si>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</si>
  <si>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</si>
  <si>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</si>
  <si>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</si>
  <si>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</si>
  <si>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</si>
  <si>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</si>
  <si>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</si>
  <si>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</si>
  <si>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</si>
  <si>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</si>
  <si>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</si>
  <si>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0855400000</t>
  </si>
  <si>
    <t>Бюджет Семенівської сільської територіальної громади</t>
  </si>
  <si>
    <t>КПКВК 0113242 "Інші заходи у сфері соціального захисту і соціального забезпечення" (всього)</t>
  </si>
  <si>
    <t>КПКВК 0114030 "Забезпечення діяльності бібліотек"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</si>
  <si>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</si>
  <si>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КПКВК  0116030 "Організація благоустрою населених пунктів" (всього)</t>
  </si>
  <si>
    <t>КПКВК 0118110 "Заходи із запобігання та ліквідації надзвичайних ситуацій та наслідків стихійного лиха" (всього)</t>
  </si>
  <si>
    <t>КПКВК 3719800 Субвенція з місцевого бюджету державному бюджету на виконання програм соціально-економічного розвитку регіонів  (всього)</t>
  </si>
  <si>
    <t>КПКВК 01118240 "Заходи та роботи з територіальної оборони" (всього)</t>
  </si>
  <si>
    <t>КПКВК 0111021 "Надання загальної середньої освіти закладами загальної середньої освіти за рахунок коштів місцевого бюджету"  (всього)</t>
  </si>
  <si>
    <t>КПКВК 0111010 "Надання дошкільної освіти" (всього)</t>
  </si>
  <si>
    <t>КПКВК 5010160 "Керівництво і управління у відповідній сфері у містах (місті Києві), селищах, селах, територіальних громадах"  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</si>
  <si>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</si>
  <si>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</si>
  <si>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Міжбюджетні трансферти</t>
  </si>
  <si>
    <t>Державне управління</t>
  </si>
  <si>
    <t>Житлово-комунальне господарство</t>
  </si>
  <si>
    <t>Інша діяльність</t>
  </si>
  <si>
    <t>Культура і мистецтво</t>
  </si>
  <si>
    <t>Освіта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</si>
  <si>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</si>
  <si>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             Додаток 31                                                                                                                                                                                                                   </t>
  </si>
  <si>
    <t>Директор Департаменту фінансів</t>
  </si>
  <si>
    <t>обласної державної адміністрації</t>
  </si>
  <si>
    <t>Сергій МЕДВІДЬ</t>
  </si>
  <si>
    <t>Соціальний захист та соціальне забезпечення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</si>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</sst>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1" fillId="0" borderId="0" xfId="0" applyFont="1"/>
    <xf numFmtId="0" fontId="12" fillId="0" borderId="3" xfId="0" quotePrefix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0" fontId="0" fillId="0" borderId="0" xfId="0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B1" zoomScale="50" zoomScaleNormal="100" zoomScaleSheetLayoutView="50" workbookViewId="0">
      <selection activeCell="G7" sqref="G7"/>
    </sheetView>
  </sheetViews>
  <sheetFormatPr defaultRowHeight="15.75" x14ac:dyDescent="0.25"/>
  <cols>
    <col min="1" max="1" width="53.875" customWidth="1"/>
    <col min="2" max="2" width="16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43</v>
      </c>
      <c r="G1" s="19"/>
      <c r="H1" s="20"/>
      <c r="I1" s="13"/>
    </row>
    <row r="2" spans="1:9" ht="46.15" customHeight="1" x14ac:dyDescent="0.35">
      <c r="A2" s="1"/>
      <c r="B2" s="1"/>
      <c r="C2" s="2"/>
      <c r="D2" s="2"/>
      <c r="E2" s="2"/>
      <c r="F2" s="19" t="s">
        <v>17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18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19</v>
      </c>
      <c r="G4" s="19"/>
      <c r="H4" s="29"/>
      <c r="I4" s="29"/>
    </row>
    <row r="5" spans="1:9" ht="25.5" customHeight="1" x14ac:dyDescent="0.35">
      <c r="A5" s="1"/>
      <c r="B5" s="1"/>
      <c r="C5" s="2"/>
      <c r="D5" s="2"/>
      <c r="E5" s="2"/>
      <c r="F5" s="80" t="s">
        <v>48</v>
      </c>
      <c r="G5" s="80"/>
      <c r="H5" s="80"/>
      <c r="I5" s="80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8"/>
      <c r="B7" s="18"/>
      <c r="C7" s="19"/>
      <c r="D7" s="28" t="s">
        <v>12</v>
      </c>
      <c r="E7" s="19"/>
      <c r="F7" s="19"/>
      <c r="G7" s="19"/>
      <c r="H7" s="19"/>
      <c r="I7" s="19"/>
    </row>
    <row r="8" spans="1:9" ht="21.6" customHeight="1" x14ac:dyDescent="0.25">
      <c r="A8" s="71" t="s">
        <v>42</v>
      </c>
      <c r="B8" s="71"/>
      <c r="C8" s="71"/>
      <c r="D8" s="71"/>
      <c r="E8" s="71"/>
      <c r="F8" s="71"/>
      <c r="G8" s="71"/>
      <c r="H8" s="71"/>
      <c r="I8" s="71"/>
    </row>
    <row r="9" spans="1:9" ht="21.6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21.6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.1499999999999999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s="12" customFormat="1" ht="21.6" customHeight="1" x14ac:dyDescent="0.35">
      <c r="A13" s="57" t="s">
        <v>22</v>
      </c>
      <c r="B13" s="23"/>
      <c r="C13" s="72" t="s">
        <v>23</v>
      </c>
      <c r="D13" s="72"/>
      <c r="E13" s="72"/>
      <c r="F13" s="72"/>
      <c r="G13" s="72"/>
      <c r="H13" s="23"/>
      <c r="I13" s="24"/>
    </row>
    <row r="14" spans="1:9" s="12" customFormat="1" ht="27" customHeight="1" x14ac:dyDescent="0.35">
      <c r="A14" s="34" t="s">
        <v>13</v>
      </c>
      <c r="B14" s="35"/>
      <c r="C14" s="73" t="s">
        <v>14</v>
      </c>
      <c r="D14" s="73"/>
      <c r="E14" s="73"/>
      <c r="F14" s="73"/>
      <c r="G14" s="73"/>
      <c r="H14" s="26"/>
      <c r="I14" s="25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25">
      <c r="A17" s="74"/>
      <c r="B17" s="74"/>
      <c r="C17" s="27" t="s">
        <v>2</v>
      </c>
      <c r="D17" s="27" t="s">
        <v>4</v>
      </c>
      <c r="E17" s="27" t="s">
        <v>5</v>
      </c>
      <c r="F17" s="27" t="s">
        <v>3</v>
      </c>
      <c r="G17" s="27" t="s">
        <v>6</v>
      </c>
      <c r="H17" s="27" t="s">
        <v>9</v>
      </c>
      <c r="I17" s="27" t="s">
        <v>11</v>
      </c>
    </row>
    <row r="18" spans="1:9" ht="21" customHeight="1" x14ac:dyDescent="0.25">
      <c r="A18" s="66">
        <v>1</v>
      </c>
      <c r="B18" s="66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</row>
    <row r="19" spans="1:9" ht="27.75" customHeight="1" x14ac:dyDescent="0.25">
      <c r="A19" s="32" t="s">
        <v>8</v>
      </c>
      <c r="B19" s="67">
        <f t="shared" ref="B19:I19" si="0">B20+B21</f>
        <v>28324.5</v>
      </c>
      <c r="C19" s="36">
        <f t="shared" si="0"/>
        <v>18134.3</v>
      </c>
      <c r="D19" s="36">
        <f t="shared" si="0"/>
        <v>0</v>
      </c>
      <c r="E19" s="36">
        <f t="shared" si="0"/>
        <v>0</v>
      </c>
      <c r="F19" s="36">
        <f t="shared" si="0"/>
        <v>2600</v>
      </c>
      <c r="G19" s="36">
        <f t="shared" si="0"/>
        <v>300</v>
      </c>
      <c r="H19" s="36">
        <f t="shared" si="0"/>
        <v>2005.6</v>
      </c>
      <c r="I19" s="36">
        <f t="shared" si="0"/>
        <v>5284.6</v>
      </c>
    </row>
    <row r="20" spans="1:9" s="56" customFormat="1" ht="29.25" customHeight="1" x14ac:dyDescent="0.25">
      <c r="A20" s="41" t="s">
        <v>16</v>
      </c>
      <c r="B20" s="54">
        <f>SUM(C20:I20)</f>
        <v>26318.9</v>
      </c>
      <c r="C20" s="54">
        <f>C23+C35+C44+C50+C59+C65+C74</f>
        <v>18134.3</v>
      </c>
      <c r="D20" s="54">
        <f t="shared" ref="D20:H20" si="1">D23+D35+D44+D50+D59+D65+D74</f>
        <v>0</v>
      </c>
      <c r="E20" s="54">
        <f t="shared" si="1"/>
        <v>0</v>
      </c>
      <c r="F20" s="54">
        <f>F23+F35+F44+F50+F59+F65+F74</f>
        <v>2600</v>
      </c>
      <c r="G20" s="54">
        <f>G23+G35+G44+G50+G59+G65+G74</f>
        <v>300</v>
      </c>
      <c r="H20" s="54">
        <f t="shared" si="1"/>
        <v>0</v>
      </c>
      <c r="I20" s="54">
        <f>I23+I35+I44+I50+I59+I65+I74</f>
        <v>5284.6</v>
      </c>
    </row>
    <row r="21" spans="1:9" s="56" customFormat="1" ht="52.5" customHeight="1" x14ac:dyDescent="0.25">
      <c r="A21" s="41" t="s">
        <v>21</v>
      </c>
      <c r="B21" s="54">
        <f>SUM(B24+B36++B45+B51+B60+B66+B75)</f>
        <v>2005.6</v>
      </c>
      <c r="C21" s="54">
        <f>C24+C36+C45+C51+C60+C66+C75</f>
        <v>0</v>
      </c>
      <c r="D21" s="54">
        <f t="shared" ref="D21:I21" si="2">D24+D36+D45+D51+D60+D66+D75</f>
        <v>0</v>
      </c>
      <c r="E21" s="54">
        <f t="shared" si="2"/>
        <v>0</v>
      </c>
      <c r="F21" s="54">
        <f t="shared" si="2"/>
        <v>0</v>
      </c>
      <c r="G21" s="54">
        <f t="shared" si="2"/>
        <v>0</v>
      </c>
      <c r="H21" s="54">
        <f>H24+H36+H45+H51+H60+H66+H75</f>
        <v>2005.6</v>
      </c>
      <c r="I21" s="54">
        <f t="shared" si="2"/>
        <v>0</v>
      </c>
    </row>
    <row r="22" spans="1:9" s="4" customFormat="1" ht="42.75" customHeight="1" x14ac:dyDescent="0.25">
      <c r="A22" s="42" t="s">
        <v>37</v>
      </c>
      <c r="B22" s="37">
        <f>B23+B24</f>
        <v>14552</v>
      </c>
      <c r="C22" s="37">
        <f>C23+C24</f>
        <v>11497</v>
      </c>
      <c r="D22" s="37">
        <f t="shared" ref="D22" si="3">D23+D24</f>
        <v>0</v>
      </c>
      <c r="E22" s="37">
        <f t="shared" ref="E22" si="4">E23+E24</f>
        <v>0</v>
      </c>
      <c r="F22" s="37">
        <f t="shared" ref="F22" si="5">F23+F24</f>
        <v>500</v>
      </c>
      <c r="G22" s="37">
        <f>G23+G24</f>
        <v>0</v>
      </c>
      <c r="H22" s="37">
        <f t="shared" ref="H22" si="6">H23+H24</f>
        <v>0</v>
      </c>
      <c r="I22" s="37">
        <f>I23+I24</f>
        <v>2555</v>
      </c>
    </row>
    <row r="23" spans="1:9" s="17" customFormat="1" ht="28.5" customHeight="1" x14ac:dyDescent="0.25">
      <c r="A23" s="43" t="s">
        <v>16</v>
      </c>
      <c r="B23" s="38">
        <f>SUM(C23:I23)</f>
        <v>14552</v>
      </c>
      <c r="C23" s="38">
        <f>C26+C29+C32</f>
        <v>11497</v>
      </c>
      <c r="D23" s="38">
        <f t="shared" ref="D23:H23" si="7">D26+D29+D32</f>
        <v>0</v>
      </c>
      <c r="E23" s="38">
        <f t="shared" si="7"/>
        <v>0</v>
      </c>
      <c r="F23" s="38">
        <f>F26+F29+F32</f>
        <v>500</v>
      </c>
      <c r="G23" s="38">
        <f t="shared" si="7"/>
        <v>0</v>
      </c>
      <c r="H23" s="38">
        <f t="shared" si="7"/>
        <v>0</v>
      </c>
      <c r="I23" s="38">
        <f>I26+I29+I32</f>
        <v>2555</v>
      </c>
    </row>
    <row r="24" spans="1:9" s="17" customFormat="1" ht="46.5" customHeight="1" x14ac:dyDescent="0.25">
      <c r="A24" s="43" t="s">
        <v>21</v>
      </c>
      <c r="B24" s="38">
        <f>SUM(C24:I24)</f>
        <v>0</v>
      </c>
      <c r="C24" s="38">
        <f>C27+C30+C33</f>
        <v>0</v>
      </c>
      <c r="D24" s="38">
        <f t="shared" ref="D24:I24" si="8">D27+D30+D33</f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  <c r="H24" s="38">
        <f t="shared" si="8"/>
        <v>0</v>
      </c>
      <c r="I24" s="38">
        <f t="shared" si="8"/>
        <v>0</v>
      </c>
    </row>
    <row r="25" spans="1:9" s="4" customFormat="1" ht="157.15" customHeight="1" x14ac:dyDescent="0.25">
      <c r="A25" s="44" t="s">
        <v>35</v>
      </c>
      <c r="B25" s="39">
        <f>B26+B27</f>
        <v>11183</v>
      </c>
      <c r="C25" s="39">
        <f>C26+C27</f>
        <v>8183</v>
      </c>
      <c r="D25" s="39">
        <f t="shared" ref="D25" si="9">D26+D27</f>
        <v>0</v>
      </c>
      <c r="E25" s="39">
        <f t="shared" ref="E25" si="10">E26+E27</f>
        <v>0</v>
      </c>
      <c r="F25" s="39">
        <f t="shared" ref="F25" si="11">F26+F27</f>
        <v>500</v>
      </c>
      <c r="G25" s="39">
        <f t="shared" ref="G25" si="12">G26+G27</f>
        <v>0</v>
      </c>
      <c r="H25" s="39">
        <f t="shared" ref="H25" si="13">H26+H27</f>
        <v>0</v>
      </c>
      <c r="I25" s="39">
        <f t="shared" ref="I25" si="14">I26+I27</f>
        <v>2500</v>
      </c>
    </row>
    <row r="26" spans="1:9" s="17" customFormat="1" ht="24.75" customHeight="1" x14ac:dyDescent="0.25">
      <c r="A26" s="45" t="s">
        <v>16</v>
      </c>
      <c r="B26" s="40">
        <f>SUM(C26:I26)</f>
        <v>11183</v>
      </c>
      <c r="C26" s="40">
        <v>8183</v>
      </c>
      <c r="D26" s="40"/>
      <c r="E26" s="40"/>
      <c r="F26" s="40">
        <v>500</v>
      </c>
      <c r="G26" s="40"/>
      <c r="H26" s="40"/>
      <c r="I26" s="40">
        <v>2500</v>
      </c>
    </row>
    <row r="27" spans="1:9" s="17" customFormat="1" ht="52.5" customHeight="1" x14ac:dyDescent="0.25">
      <c r="A27" s="46" t="s">
        <v>21</v>
      </c>
      <c r="B27" s="40">
        <f>SUM(C27:I27)</f>
        <v>0</v>
      </c>
      <c r="C27" s="40"/>
      <c r="D27" s="40"/>
      <c r="E27" s="40"/>
      <c r="F27" s="40"/>
      <c r="G27" s="40"/>
      <c r="H27" s="40"/>
      <c r="I27" s="40"/>
    </row>
    <row r="28" spans="1:9" s="4" customFormat="1" ht="102" customHeight="1" x14ac:dyDescent="0.25">
      <c r="A28" s="47" t="s">
        <v>34</v>
      </c>
      <c r="B28" s="39">
        <f>B29+B30</f>
        <v>1654</v>
      </c>
      <c r="C28" s="39">
        <f>C29+C30</f>
        <v>1614</v>
      </c>
      <c r="D28" s="39">
        <f t="shared" ref="D28" si="15">D29+D30</f>
        <v>0</v>
      </c>
      <c r="E28" s="39">
        <f t="shared" ref="E28" si="16">E29+E30</f>
        <v>0</v>
      </c>
      <c r="F28" s="39">
        <f t="shared" ref="F28" si="17">F29+F30</f>
        <v>0</v>
      </c>
      <c r="G28" s="39">
        <f t="shared" ref="G28" si="18">G29+G30</f>
        <v>0</v>
      </c>
      <c r="H28" s="39">
        <f t="shared" ref="H28" si="19">H29+H30</f>
        <v>0</v>
      </c>
      <c r="I28" s="39">
        <f t="shared" ref="I28" si="20">I29+I30</f>
        <v>40</v>
      </c>
    </row>
    <row r="29" spans="1:9" s="17" customFormat="1" ht="25.9" customHeight="1" x14ac:dyDescent="0.25">
      <c r="A29" s="48" t="s">
        <v>16</v>
      </c>
      <c r="B29" s="40">
        <f>SUM(C29:I29)</f>
        <v>1654</v>
      </c>
      <c r="C29" s="40">
        <v>1614</v>
      </c>
      <c r="D29" s="40"/>
      <c r="E29" s="40"/>
      <c r="F29" s="40"/>
      <c r="G29" s="40"/>
      <c r="H29" s="40"/>
      <c r="I29" s="40">
        <v>40</v>
      </c>
    </row>
    <row r="30" spans="1:9" s="17" customFormat="1" ht="46.15" customHeight="1" x14ac:dyDescent="0.25">
      <c r="A30" s="48" t="s">
        <v>21</v>
      </c>
      <c r="B30" s="40">
        <f>SUM(C30:I30)</f>
        <v>0</v>
      </c>
      <c r="C30" s="40"/>
      <c r="D30" s="40"/>
      <c r="E30" s="40"/>
      <c r="F30" s="40"/>
      <c r="G30" s="40"/>
      <c r="H30" s="40"/>
      <c r="I30" s="40"/>
    </row>
    <row r="31" spans="1:9" s="4" customFormat="1" ht="107.45" customHeight="1" x14ac:dyDescent="0.25">
      <c r="A31" s="47" t="s">
        <v>33</v>
      </c>
      <c r="B31" s="39">
        <f>B32+B33</f>
        <v>1715</v>
      </c>
      <c r="C31" s="39">
        <f>C32+C33</f>
        <v>1700</v>
      </c>
      <c r="D31" s="39">
        <f t="shared" ref="D31" si="21">D32+D33</f>
        <v>0</v>
      </c>
      <c r="E31" s="39">
        <f t="shared" ref="E31" si="22">E32+E33</f>
        <v>0</v>
      </c>
      <c r="F31" s="39">
        <f t="shared" ref="F31" si="23">F32+F33</f>
        <v>0</v>
      </c>
      <c r="G31" s="39">
        <f t="shared" ref="G31" si="24">G32+G33</f>
        <v>0</v>
      </c>
      <c r="H31" s="39">
        <f t="shared" ref="H31" si="25">H32+H33</f>
        <v>0</v>
      </c>
      <c r="I31" s="39">
        <f t="shared" ref="I31" si="26">I32+I33</f>
        <v>15</v>
      </c>
    </row>
    <row r="32" spans="1:9" s="17" customFormat="1" ht="25.5" customHeight="1" x14ac:dyDescent="0.25">
      <c r="A32" s="48" t="s">
        <v>16</v>
      </c>
      <c r="B32" s="40">
        <f>SUM(C32:I32)</f>
        <v>1715</v>
      </c>
      <c r="C32" s="40">
        <v>1700</v>
      </c>
      <c r="D32" s="40"/>
      <c r="E32" s="40"/>
      <c r="F32" s="40"/>
      <c r="G32" s="40"/>
      <c r="H32" s="40"/>
      <c r="I32" s="40">
        <v>15</v>
      </c>
    </row>
    <row r="33" spans="1:9" s="17" customFormat="1" ht="48.75" customHeight="1" x14ac:dyDescent="0.25">
      <c r="A33" s="48" t="s">
        <v>21</v>
      </c>
      <c r="B33" s="40">
        <f>SUM(C33:I33)</f>
        <v>0</v>
      </c>
      <c r="C33" s="40"/>
      <c r="D33" s="40"/>
      <c r="E33" s="40"/>
      <c r="F33" s="40"/>
      <c r="G33" s="40"/>
      <c r="H33" s="40"/>
      <c r="I33" s="40"/>
    </row>
    <row r="34" spans="1:9" s="30" customFormat="1" ht="39.75" customHeight="1" x14ac:dyDescent="0.25">
      <c r="A34" s="49" t="s">
        <v>41</v>
      </c>
      <c r="B34" s="37">
        <f>B35+B36</f>
        <v>7692.3</v>
      </c>
      <c r="C34" s="37">
        <f>C35+C36</f>
        <v>6042.3</v>
      </c>
      <c r="D34" s="37">
        <f t="shared" ref="D34" si="27">D35+D36</f>
        <v>0</v>
      </c>
      <c r="E34" s="37">
        <f t="shared" ref="E34" si="28">E35+E36</f>
        <v>0</v>
      </c>
      <c r="F34" s="37">
        <f t="shared" ref="F34" si="29">F35+F36</f>
        <v>1500</v>
      </c>
      <c r="G34" s="37">
        <f>G35+G36</f>
        <v>0</v>
      </c>
      <c r="H34" s="37">
        <f>H35+H36</f>
        <v>0</v>
      </c>
      <c r="I34" s="37">
        <f>I35+I36</f>
        <v>150</v>
      </c>
    </row>
    <row r="35" spans="1:9" s="31" customFormat="1" ht="25.5" customHeight="1" x14ac:dyDescent="0.25">
      <c r="A35" s="50" t="s">
        <v>16</v>
      </c>
      <c r="B35" s="38">
        <f>SUM(C35:I35)</f>
        <v>7692.3</v>
      </c>
      <c r="C35" s="38">
        <f>C38+C41</f>
        <v>6042.3</v>
      </c>
      <c r="D35" s="38">
        <f t="shared" ref="D35:H35" si="30">D38+D41</f>
        <v>0</v>
      </c>
      <c r="E35" s="38">
        <f t="shared" si="30"/>
        <v>0</v>
      </c>
      <c r="F35" s="38">
        <f>F38+F41</f>
        <v>1500</v>
      </c>
      <c r="G35" s="38">
        <f t="shared" si="30"/>
        <v>0</v>
      </c>
      <c r="H35" s="38">
        <f t="shared" si="30"/>
        <v>0</v>
      </c>
      <c r="I35" s="38">
        <f>I38+I41</f>
        <v>150</v>
      </c>
    </row>
    <row r="36" spans="1:9" s="31" customFormat="1" ht="51" customHeight="1" x14ac:dyDescent="0.25">
      <c r="A36" s="50" t="s">
        <v>21</v>
      </c>
      <c r="B36" s="38">
        <f>SUM(C36:I36)</f>
        <v>0</v>
      </c>
      <c r="C36" s="38">
        <f>C39+C42</f>
        <v>0</v>
      </c>
      <c r="D36" s="38">
        <f t="shared" ref="D36:I36" si="31">D39+D42</f>
        <v>0</v>
      </c>
      <c r="E36" s="38">
        <f t="shared" si="31"/>
        <v>0</v>
      </c>
      <c r="F36" s="38">
        <f t="shared" si="31"/>
        <v>0</v>
      </c>
      <c r="G36" s="38">
        <f t="shared" si="31"/>
        <v>0</v>
      </c>
      <c r="H36" s="38">
        <f t="shared" si="31"/>
        <v>0</v>
      </c>
      <c r="I36" s="38">
        <f t="shared" si="31"/>
        <v>0</v>
      </c>
    </row>
    <row r="37" spans="1:9" s="4" customFormat="1" ht="46.5" customHeight="1" x14ac:dyDescent="0.25">
      <c r="A37" s="51" t="s">
        <v>32</v>
      </c>
      <c r="B37" s="39">
        <f>B38+B39</f>
        <v>3602.8</v>
      </c>
      <c r="C37" s="39">
        <f>C38+C39</f>
        <v>3452.8</v>
      </c>
      <c r="D37" s="39">
        <f t="shared" ref="D37" si="32">D38+D39</f>
        <v>0</v>
      </c>
      <c r="E37" s="39">
        <f t="shared" ref="E37" si="33">E38+E39</f>
        <v>0</v>
      </c>
      <c r="F37" s="39">
        <f t="shared" ref="F37" si="34">F38+F39</f>
        <v>100</v>
      </c>
      <c r="G37" s="39">
        <f t="shared" ref="G37" si="35">G38+G39</f>
        <v>0</v>
      </c>
      <c r="H37" s="39">
        <f t="shared" ref="H37" si="36">H38+H39</f>
        <v>0</v>
      </c>
      <c r="I37" s="39">
        <f t="shared" ref="I37" si="37">I38+I39</f>
        <v>50</v>
      </c>
    </row>
    <row r="38" spans="1:9" s="17" customFormat="1" ht="26.25" customHeight="1" x14ac:dyDescent="0.25">
      <c r="A38" s="48" t="s">
        <v>16</v>
      </c>
      <c r="B38" s="40">
        <f>SUM(C38:I38)</f>
        <v>3602.8</v>
      </c>
      <c r="C38" s="40">
        <v>3452.8</v>
      </c>
      <c r="D38" s="40">
        <v>0</v>
      </c>
      <c r="E38" s="40">
        <v>0</v>
      </c>
      <c r="F38" s="40">
        <v>100</v>
      </c>
      <c r="G38" s="40">
        <v>0</v>
      </c>
      <c r="H38" s="40">
        <v>0</v>
      </c>
      <c r="I38" s="40">
        <v>50</v>
      </c>
    </row>
    <row r="39" spans="1:9" s="17" customFormat="1" ht="47.25" customHeight="1" x14ac:dyDescent="0.25">
      <c r="A39" s="46" t="s">
        <v>21</v>
      </c>
      <c r="B39" s="40">
        <f>SUM(C39:I39)</f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</row>
    <row r="40" spans="1:9" s="4" customFormat="1" ht="96.6" customHeight="1" x14ac:dyDescent="0.25">
      <c r="A40" s="52" t="s">
        <v>31</v>
      </c>
      <c r="B40" s="39">
        <f>B41+B42</f>
        <v>4089.5</v>
      </c>
      <c r="C40" s="39">
        <f>C41+C42</f>
        <v>2589.5</v>
      </c>
      <c r="D40" s="39">
        <f t="shared" ref="D40" si="38">D41+D42</f>
        <v>0</v>
      </c>
      <c r="E40" s="39">
        <f t="shared" ref="E40" si="39">E41+E42</f>
        <v>0</v>
      </c>
      <c r="F40" s="39">
        <f t="shared" ref="F40" si="40">F41+F42</f>
        <v>1400</v>
      </c>
      <c r="G40" s="39">
        <f t="shared" ref="G40" si="41">G41+G42</f>
        <v>0</v>
      </c>
      <c r="H40" s="39">
        <f t="shared" ref="H40" si="42">H41+H42</f>
        <v>0</v>
      </c>
      <c r="I40" s="39">
        <f t="shared" ref="I40" si="43">I41+I42</f>
        <v>100</v>
      </c>
    </row>
    <row r="41" spans="1:9" s="17" customFormat="1" ht="31.5" customHeight="1" x14ac:dyDescent="0.25">
      <c r="A41" s="46" t="s">
        <v>16</v>
      </c>
      <c r="B41" s="40">
        <f>SUM(C41:I41)</f>
        <v>4089.5</v>
      </c>
      <c r="C41" s="40">
        <v>2589.5</v>
      </c>
      <c r="D41" s="40"/>
      <c r="E41" s="40"/>
      <c r="F41" s="40">
        <v>1400</v>
      </c>
      <c r="G41" s="40"/>
      <c r="H41" s="40"/>
      <c r="I41" s="40">
        <v>100</v>
      </c>
    </row>
    <row r="42" spans="1:9" s="17" customFormat="1" ht="45.75" customHeight="1" x14ac:dyDescent="0.25">
      <c r="A42" s="48" t="s">
        <v>21</v>
      </c>
      <c r="B42" s="40">
        <f>SUM(C42:I42)</f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1:9" s="4" customFormat="1" ht="72" customHeight="1" x14ac:dyDescent="0.25">
      <c r="A43" s="49" t="s">
        <v>47</v>
      </c>
      <c r="B43" s="37">
        <f>B44+B45</f>
        <v>300</v>
      </c>
      <c r="C43" s="37">
        <f t="shared" ref="C43:I43" si="44">C44+C45</f>
        <v>0</v>
      </c>
      <c r="D43" s="37">
        <f t="shared" si="44"/>
        <v>0</v>
      </c>
      <c r="E43" s="37">
        <f t="shared" si="44"/>
        <v>0</v>
      </c>
      <c r="F43" s="37">
        <f t="shared" si="44"/>
        <v>0</v>
      </c>
      <c r="G43" s="37">
        <f>G44+G45</f>
        <v>300</v>
      </c>
      <c r="H43" s="37">
        <f t="shared" si="44"/>
        <v>0</v>
      </c>
      <c r="I43" s="37">
        <f t="shared" si="44"/>
        <v>0</v>
      </c>
    </row>
    <row r="44" spans="1:9" s="4" customFormat="1" ht="45.75" customHeight="1" x14ac:dyDescent="0.25">
      <c r="A44" s="50" t="s">
        <v>16</v>
      </c>
      <c r="B44" s="38">
        <f>SUM(C44:I44)</f>
        <v>300</v>
      </c>
      <c r="C44" s="38">
        <f>C47</f>
        <v>0</v>
      </c>
      <c r="D44" s="38">
        <f t="shared" ref="D44:I44" si="45">D47</f>
        <v>0</v>
      </c>
      <c r="E44" s="38">
        <f t="shared" si="45"/>
        <v>0</v>
      </c>
      <c r="F44" s="38">
        <f t="shared" si="45"/>
        <v>0</v>
      </c>
      <c r="G44" s="38">
        <f>G47</f>
        <v>300</v>
      </c>
      <c r="H44" s="38">
        <f t="shared" si="45"/>
        <v>0</v>
      </c>
      <c r="I44" s="38">
        <f t="shared" si="45"/>
        <v>0</v>
      </c>
    </row>
    <row r="45" spans="1:9" s="4" customFormat="1" ht="45.75" customHeight="1" x14ac:dyDescent="0.25">
      <c r="A45" s="50" t="s">
        <v>21</v>
      </c>
      <c r="B45" s="38">
        <f>SUM(C45:I45)</f>
        <v>0</v>
      </c>
      <c r="C45" s="38">
        <f>C48</f>
        <v>0</v>
      </c>
      <c r="D45" s="38">
        <f t="shared" ref="D45:I45" si="46">D48</f>
        <v>0</v>
      </c>
      <c r="E45" s="38">
        <f t="shared" si="46"/>
        <v>0</v>
      </c>
      <c r="F45" s="38">
        <f t="shared" si="46"/>
        <v>0</v>
      </c>
      <c r="G45" s="38">
        <f t="shared" si="46"/>
        <v>0</v>
      </c>
      <c r="H45" s="38">
        <f t="shared" si="46"/>
        <v>0</v>
      </c>
      <c r="I45" s="38">
        <f t="shared" si="46"/>
        <v>0</v>
      </c>
    </row>
    <row r="46" spans="1:9" s="4" customFormat="1" ht="69.75" x14ac:dyDescent="0.25">
      <c r="A46" s="51" t="s">
        <v>24</v>
      </c>
      <c r="B46" s="39">
        <f t="shared" ref="B46:B47" si="47">SUM(C46:I46)</f>
        <v>300</v>
      </c>
      <c r="C46" s="39">
        <f>SUM(C47:C48)</f>
        <v>0</v>
      </c>
      <c r="D46" s="39">
        <f t="shared" ref="D46:I46" si="48">SUM(D47:D48)</f>
        <v>0</v>
      </c>
      <c r="E46" s="39">
        <f t="shared" si="48"/>
        <v>0</v>
      </c>
      <c r="F46" s="39">
        <f t="shared" si="48"/>
        <v>0</v>
      </c>
      <c r="G46" s="39">
        <f t="shared" si="48"/>
        <v>300</v>
      </c>
      <c r="H46" s="39">
        <f t="shared" si="48"/>
        <v>0</v>
      </c>
      <c r="I46" s="39">
        <f t="shared" si="48"/>
        <v>0</v>
      </c>
    </row>
    <row r="47" spans="1:9" s="17" customFormat="1" ht="28.9" customHeight="1" x14ac:dyDescent="0.25">
      <c r="A47" s="48" t="s">
        <v>16</v>
      </c>
      <c r="B47" s="40">
        <f t="shared" si="47"/>
        <v>300</v>
      </c>
      <c r="C47" s="40"/>
      <c r="D47" s="40"/>
      <c r="E47" s="40"/>
      <c r="F47" s="40"/>
      <c r="G47" s="40">
        <v>300</v>
      </c>
      <c r="H47" s="40"/>
      <c r="I47" s="40"/>
    </row>
    <row r="48" spans="1:9" s="17" customFormat="1" ht="45.75" customHeight="1" x14ac:dyDescent="0.25">
      <c r="A48" s="46" t="s">
        <v>21</v>
      </c>
      <c r="B48" s="40">
        <f>SUM(C48:I48)</f>
        <v>0</v>
      </c>
      <c r="C48" s="40"/>
      <c r="D48" s="40"/>
      <c r="E48" s="40"/>
      <c r="F48" s="40"/>
      <c r="G48" s="40"/>
      <c r="H48" s="40"/>
      <c r="I48" s="40"/>
    </row>
    <row r="49" spans="1:9" s="4" customFormat="1" ht="55.5" customHeight="1" x14ac:dyDescent="0.25">
      <c r="A49" s="49" t="s">
        <v>40</v>
      </c>
      <c r="B49" s="37">
        <f>B50+B51</f>
        <v>895</v>
      </c>
      <c r="C49" s="37">
        <f t="shared" ref="C49:I49" si="49">C50+C51</f>
        <v>595</v>
      </c>
      <c r="D49" s="37">
        <f t="shared" si="49"/>
        <v>0</v>
      </c>
      <c r="E49" s="37">
        <f t="shared" si="49"/>
        <v>0</v>
      </c>
      <c r="F49" s="37">
        <f t="shared" si="49"/>
        <v>300</v>
      </c>
      <c r="G49" s="37">
        <f t="shared" si="49"/>
        <v>0</v>
      </c>
      <c r="H49" s="37">
        <f t="shared" si="49"/>
        <v>0</v>
      </c>
      <c r="I49" s="37">
        <f t="shared" si="49"/>
        <v>0</v>
      </c>
    </row>
    <row r="50" spans="1:9" s="4" customFormat="1" ht="35.450000000000003" customHeight="1" x14ac:dyDescent="0.25">
      <c r="A50" s="50" t="s">
        <v>16</v>
      </c>
      <c r="B50" s="38">
        <f>SUM(C50:I50)</f>
        <v>895</v>
      </c>
      <c r="C50" s="38">
        <f>C53+C56</f>
        <v>595</v>
      </c>
      <c r="D50" s="38">
        <f t="shared" ref="D50:I50" si="50">D53+D56</f>
        <v>0</v>
      </c>
      <c r="E50" s="38">
        <f t="shared" si="50"/>
        <v>0</v>
      </c>
      <c r="F50" s="38">
        <f>F53+F56</f>
        <v>300</v>
      </c>
      <c r="G50" s="38">
        <f t="shared" si="50"/>
        <v>0</v>
      </c>
      <c r="H50" s="38">
        <f t="shared" si="50"/>
        <v>0</v>
      </c>
      <c r="I50" s="38">
        <f t="shared" si="50"/>
        <v>0</v>
      </c>
    </row>
    <row r="51" spans="1:9" s="4" customFormat="1" ht="45.75" customHeight="1" x14ac:dyDescent="0.25">
      <c r="A51" s="50" t="s">
        <v>21</v>
      </c>
      <c r="B51" s="38">
        <f>SUM(C51:I51)</f>
        <v>0</v>
      </c>
      <c r="C51" s="38">
        <f>C54+C57</f>
        <v>0</v>
      </c>
      <c r="D51" s="38">
        <f t="shared" ref="D51:I51" si="51">D54+D57</f>
        <v>0</v>
      </c>
      <c r="E51" s="38">
        <f t="shared" si="51"/>
        <v>0</v>
      </c>
      <c r="F51" s="38">
        <f t="shared" si="51"/>
        <v>0</v>
      </c>
      <c r="G51" s="38">
        <f t="shared" si="51"/>
        <v>0</v>
      </c>
      <c r="H51" s="38">
        <f t="shared" si="51"/>
        <v>0</v>
      </c>
      <c r="I51" s="38">
        <f t="shared" si="51"/>
        <v>0</v>
      </c>
    </row>
    <row r="52" spans="1:9" s="4" customFormat="1" ht="45.75" customHeight="1" x14ac:dyDescent="0.25">
      <c r="A52" s="51" t="s">
        <v>25</v>
      </c>
      <c r="B52" s="39">
        <f>SUM(B53:B54)</f>
        <v>350</v>
      </c>
      <c r="C52" s="39">
        <f>SUM(C53:C54)</f>
        <v>250</v>
      </c>
      <c r="D52" s="39">
        <f t="shared" ref="D52:I52" si="52">SUM(D53:D54)</f>
        <v>0</v>
      </c>
      <c r="E52" s="39">
        <f t="shared" si="52"/>
        <v>0</v>
      </c>
      <c r="F52" s="39">
        <f t="shared" si="52"/>
        <v>100</v>
      </c>
      <c r="G52" s="39">
        <f t="shared" si="52"/>
        <v>0</v>
      </c>
      <c r="H52" s="39">
        <f t="shared" si="52"/>
        <v>0</v>
      </c>
      <c r="I52" s="39">
        <f t="shared" si="52"/>
        <v>0</v>
      </c>
    </row>
    <row r="53" spans="1:9" s="17" customFormat="1" ht="33" customHeight="1" x14ac:dyDescent="0.25">
      <c r="A53" s="48" t="s">
        <v>16</v>
      </c>
      <c r="B53" s="40">
        <f>SUM(C53:I53)</f>
        <v>350</v>
      </c>
      <c r="C53" s="40">
        <v>250</v>
      </c>
      <c r="D53" s="40"/>
      <c r="E53" s="40"/>
      <c r="F53" s="40">
        <v>100</v>
      </c>
      <c r="G53" s="40"/>
      <c r="H53" s="40"/>
      <c r="I53" s="40"/>
    </row>
    <row r="54" spans="1:9" s="17" customFormat="1" ht="45.75" customHeight="1" x14ac:dyDescent="0.25">
      <c r="A54" s="46" t="s">
        <v>21</v>
      </c>
      <c r="B54" s="40">
        <f>SUM(C54:I54)</f>
        <v>0</v>
      </c>
      <c r="C54" s="40"/>
      <c r="D54" s="40"/>
      <c r="E54" s="40"/>
      <c r="F54" s="40"/>
      <c r="G54" s="40"/>
      <c r="H54" s="40"/>
      <c r="I54" s="40"/>
    </row>
    <row r="55" spans="1:9" s="4" customFormat="1" ht="96" customHeight="1" x14ac:dyDescent="0.25">
      <c r="A55" s="52" t="s">
        <v>26</v>
      </c>
      <c r="B55" s="39">
        <f>SUM(B56:B57)</f>
        <v>545</v>
      </c>
      <c r="C55" s="39">
        <f t="shared" ref="C55:I55" si="53">SUM(C56:C57)</f>
        <v>345</v>
      </c>
      <c r="D55" s="39">
        <f t="shared" si="53"/>
        <v>0</v>
      </c>
      <c r="E55" s="39">
        <f t="shared" si="53"/>
        <v>0</v>
      </c>
      <c r="F55" s="39">
        <f t="shared" si="53"/>
        <v>200</v>
      </c>
      <c r="G55" s="39">
        <f t="shared" si="53"/>
        <v>0</v>
      </c>
      <c r="H55" s="39">
        <f t="shared" si="53"/>
        <v>0</v>
      </c>
      <c r="I55" s="39">
        <f t="shared" si="53"/>
        <v>0</v>
      </c>
    </row>
    <row r="56" spans="1:9" s="17" customFormat="1" ht="33.6" customHeight="1" x14ac:dyDescent="0.25">
      <c r="A56" s="46" t="s">
        <v>16</v>
      </c>
      <c r="B56" s="40">
        <f>SUM(C56:I56)</f>
        <v>545</v>
      </c>
      <c r="C56" s="40">
        <v>345</v>
      </c>
      <c r="D56" s="40"/>
      <c r="E56" s="40"/>
      <c r="F56" s="40">
        <v>200</v>
      </c>
      <c r="G56" s="40"/>
      <c r="H56" s="40"/>
      <c r="I56" s="40"/>
    </row>
    <row r="57" spans="1:9" s="17" customFormat="1" ht="45.75" customHeight="1" x14ac:dyDescent="0.25">
      <c r="A57" s="48" t="s">
        <v>21</v>
      </c>
      <c r="B57" s="40">
        <f>SUM(C57:I57)</f>
        <v>0</v>
      </c>
      <c r="C57" s="40"/>
      <c r="D57" s="40"/>
      <c r="E57" s="40"/>
      <c r="F57" s="40"/>
      <c r="G57" s="40"/>
      <c r="H57" s="40"/>
      <c r="I57" s="40"/>
    </row>
    <row r="58" spans="1:9" s="4" customFormat="1" ht="65.25" customHeight="1" x14ac:dyDescent="0.25">
      <c r="A58" s="49" t="s">
        <v>38</v>
      </c>
      <c r="B58" s="37">
        <f>B59+B60</f>
        <v>800</v>
      </c>
      <c r="C58" s="37">
        <f t="shared" ref="C58:I58" si="54">C59+C60</f>
        <v>0</v>
      </c>
      <c r="D58" s="37">
        <f t="shared" si="54"/>
        <v>0</v>
      </c>
      <c r="E58" s="37">
        <f t="shared" si="54"/>
        <v>0</v>
      </c>
      <c r="F58" s="37">
        <f t="shared" si="54"/>
        <v>300</v>
      </c>
      <c r="G58" s="37">
        <f t="shared" si="54"/>
        <v>0</v>
      </c>
      <c r="H58" s="37">
        <f t="shared" si="54"/>
        <v>0</v>
      </c>
      <c r="I58" s="37">
        <f t="shared" si="54"/>
        <v>500</v>
      </c>
    </row>
    <row r="59" spans="1:9" s="4" customFormat="1" ht="30" customHeight="1" x14ac:dyDescent="0.25">
      <c r="A59" s="50" t="s">
        <v>16</v>
      </c>
      <c r="B59" s="38">
        <f>SUM(C59:I59)</f>
        <v>800</v>
      </c>
      <c r="C59" s="38">
        <f>C62</f>
        <v>0</v>
      </c>
      <c r="D59" s="38">
        <f t="shared" ref="D59:H59" si="55">D62</f>
        <v>0</v>
      </c>
      <c r="E59" s="38">
        <f t="shared" si="55"/>
        <v>0</v>
      </c>
      <c r="F59" s="38">
        <f>F62</f>
        <v>300</v>
      </c>
      <c r="G59" s="38">
        <f t="shared" si="55"/>
        <v>0</v>
      </c>
      <c r="H59" s="38">
        <f t="shared" si="55"/>
        <v>0</v>
      </c>
      <c r="I59" s="38">
        <f>I62</f>
        <v>500</v>
      </c>
    </row>
    <row r="60" spans="1:9" s="4" customFormat="1" ht="45.75" customHeight="1" x14ac:dyDescent="0.25">
      <c r="A60" s="50" t="s">
        <v>21</v>
      </c>
      <c r="B60" s="38">
        <f>SUM(C60:I60)</f>
        <v>0</v>
      </c>
      <c r="C60" s="38">
        <f>C63</f>
        <v>0</v>
      </c>
      <c r="D60" s="38">
        <f t="shared" ref="D60:I60" si="56">D63</f>
        <v>0</v>
      </c>
      <c r="E60" s="38">
        <f t="shared" si="56"/>
        <v>0</v>
      </c>
      <c r="F60" s="38">
        <f t="shared" si="56"/>
        <v>0</v>
      </c>
      <c r="G60" s="38">
        <f t="shared" si="56"/>
        <v>0</v>
      </c>
      <c r="H60" s="38">
        <f t="shared" si="56"/>
        <v>0</v>
      </c>
      <c r="I60" s="38">
        <f t="shared" si="56"/>
        <v>0</v>
      </c>
    </row>
    <row r="61" spans="1:9" s="4" customFormat="1" ht="73.150000000000006" customHeight="1" x14ac:dyDescent="0.25">
      <c r="A61" s="51" t="s">
        <v>27</v>
      </c>
      <c r="B61" s="39">
        <f>SUM(B62:B63)</f>
        <v>800</v>
      </c>
      <c r="C61" s="39">
        <f t="shared" ref="C61:I61" si="57">SUM(C62:C63)</f>
        <v>0</v>
      </c>
      <c r="D61" s="39">
        <f t="shared" si="57"/>
        <v>0</v>
      </c>
      <c r="E61" s="39">
        <f t="shared" si="57"/>
        <v>0</v>
      </c>
      <c r="F61" s="39">
        <f t="shared" si="57"/>
        <v>300</v>
      </c>
      <c r="G61" s="39">
        <f t="shared" si="57"/>
        <v>0</v>
      </c>
      <c r="H61" s="39">
        <f t="shared" si="57"/>
        <v>0</v>
      </c>
      <c r="I61" s="39">
        <f t="shared" si="57"/>
        <v>500</v>
      </c>
    </row>
    <row r="62" spans="1:9" s="17" customFormat="1" ht="26.45" customHeight="1" x14ac:dyDescent="0.25">
      <c r="A62" s="48" t="s">
        <v>16</v>
      </c>
      <c r="B62" s="40">
        <f>SUM(C62:I62)</f>
        <v>800</v>
      </c>
      <c r="C62" s="40"/>
      <c r="D62" s="40"/>
      <c r="E62" s="40"/>
      <c r="F62" s="40">
        <v>300</v>
      </c>
      <c r="G62" s="40"/>
      <c r="H62" s="40"/>
      <c r="I62" s="40">
        <v>500</v>
      </c>
    </row>
    <row r="63" spans="1:9" s="17" customFormat="1" ht="45.75" customHeight="1" x14ac:dyDescent="0.25">
      <c r="A63" s="46" t="s">
        <v>21</v>
      </c>
      <c r="B63" s="40">
        <f>SUM(C63:I63)</f>
        <v>0</v>
      </c>
      <c r="C63" s="40"/>
      <c r="D63" s="40"/>
      <c r="E63" s="40"/>
      <c r="F63" s="40"/>
      <c r="G63" s="40"/>
      <c r="H63" s="40"/>
      <c r="I63" s="40"/>
    </row>
    <row r="64" spans="1:9" s="4" customFormat="1" ht="48" customHeight="1" x14ac:dyDescent="0.25">
      <c r="A64" s="49" t="s">
        <v>39</v>
      </c>
      <c r="B64" s="37">
        <f>B65+B66</f>
        <v>3785.2</v>
      </c>
      <c r="C64" s="37">
        <f t="shared" ref="C64:G64" si="58">C65+C66</f>
        <v>0</v>
      </c>
      <c r="D64" s="37">
        <f t="shared" si="58"/>
        <v>0</v>
      </c>
      <c r="E64" s="37">
        <f t="shared" si="58"/>
        <v>0</v>
      </c>
      <c r="F64" s="37">
        <f t="shared" si="58"/>
        <v>0</v>
      </c>
      <c r="G64" s="37">
        <f t="shared" si="58"/>
        <v>0</v>
      </c>
      <c r="H64" s="37">
        <f>H65+H66</f>
        <v>1705.6</v>
      </c>
      <c r="I64" s="37">
        <f>I65+I66</f>
        <v>2079.6</v>
      </c>
    </row>
    <row r="65" spans="1:9" s="4" customFormat="1" ht="30.6" customHeight="1" x14ac:dyDescent="0.25">
      <c r="A65" s="50" t="s">
        <v>16</v>
      </c>
      <c r="B65" s="38">
        <f>SUM(C65:I65)</f>
        <v>2079.6</v>
      </c>
      <c r="C65" s="38">
        <f>C68+C71</f>
        <v>0</v>
      </c>
      <c r="D65" s="38">
        <f t="shared" ref="D65:H65" si="59">D68+D71</f>
        <v>0</v>
      </c>
      <c r="E65" s="38">
        <f t="shared" si="59"/>
        <v>0</v>
      </c>
      <c r="F65" s="38">
        <f t="shared" si="59"/>
        <v>0</v>
      </c>
      <c r="G65" s="38">
        <f t="shared" si="59"/>
        <v>0</v>
      </c>
      <c r="H65" s="38">
        <f t="shared" si="59"/>
        <v>0</v>
      </c>
      <c r="I65" s="38">
        <f>I68+I71</f>
        <v>2079.6</v>
      </c>
    </row>
    <row r="66" spans="1:9" s="4" customFormat="1" ht="45.75" customHeight="1" x14ac:dyDescent="0.25">
      <c r="A66" s="50" t="s">
        <v>21</v>
      </c>
      <c r="B66" s="38">
        <f>SUM(C66:I66)</f>
        <v>1705.6</v>
      </c>
      <c r="C66" s="38">
        <f>C69+C72</f>
        <v>0</v>
      </c>
      <c r="D66" s="38">
        <f t="shared" ref="D66:I66" si="60">D69+D72</f>
        <v>0</v>
      </c>
      <c r="E66" s="38">
        <f t="shared" si="60"/>
        <v>0</v>
      </c>
      <c r="F66" s="38">
        <f t="shared" si="60"/>
        <v>0</v>
      </c>
      <c r="G66" s="38">
        <f t="shared" si="60"/>
        <v>0</v>
      </c>
      <c r="H66" s="38">
        <f>H69+H72</f>
        <v>1705.6</v>
      </c>
      <c r="I66" s="38">
        <f t="shared" si="60"/>
        <v>0</v>
      </c>
    </row>
    <row r="67" spans="1:9" s="4" customFormat="1" ht="85.15" customHeight="1" x14ac:dyDescent="0.25">
      <c r="A67" s="51" t="s">
        <v>28</v>
      </c>
      <c r="B67" s="39">
        <f>SUM(B68:B69)</f>
        <v>1039.8</v>
      </c>
      <c r="C67" s="39">
        <f t="shared" ref="C67:I67" si="61">SUM(C68:C69)</f>
        <v>0</v>
      </c>
      <c r="D67" s="39">
        <f t="shared" si="61"/>
        <v>0</v>
      </c>
      <c r="E67" s="39">
        <f t="shared" si="61"/>
        <v>0</v>
      </c>
      <c r="F67" s="39">
        <f t="shared" si="61"/>
        <v>0</v>
      </c>
      <c r="G67" s="39">
        <f t="shared" si="61"/>
        <v>0</v>
      </c>
      <c r="H67" s="39">
        <f t="shared" si="61"/>
        <v>0</v>
      </c>
      <c r="I67" s="39">
        <f t="shared" si="61"/>
        <v>1039.8</v>
      </c>
    </row>
    <row r="68" spans="1:9" s="17" customFormat="1" ht="22.9" customHeight="1" x14ac:dyDescent="0.25">
      <c r="A68" s="48" t="s">
        <v>16</v>
      </c>
      <c r="B68" s="40">
        <f>SUM(C68:I68)</f>
        <v>1039.8</v>
      </c>
      <c r="C68" s="40"/>
      <c r="D68" s="40"/>
      <c r="E68" s="40"/>
      <c r="F68" s="40"/>
      <c r="G68" s="40"/>
      <c r="H68" s="40"/>
      <c r="I68" s="40">
        <v>1039.8</v>
      </c>
    </row>
    <row r="69" spans="1:9" s="17" customFormat="1" ht="45.75" customHeight="1" x14ac:dyDescent="0.25">
      <c r="A69" s="46" t="s">
        <v>21</v>
      </c>
      <c r="B69" s="40">
        <f>SUM(C69:I69)</f>
        <v>0</v>
      </c>
      <c r="C69" s="40"/>
      <c r="D69" s="40"/>
      <c r="E69" s="40"/>
      <c r="F69" s="40"/>
      <c r="G69" s="40"/>
      <c r="H69" s="40"/>
      <c r="I69" s="40"/>
    </row>
    <row r="70" spans="1:9" s="4" customFormat="1" ht="62.45" customHeight="1" x14ac:dyDescent="0.25">
      <c r="A70" s="52" t="s">
        <v>30</v>
      </c>
      <c r="B70" s="39">
        <f>B71+B72</f>
        <v>2745.3999999999996</v>
      </c>
      <c r="C70" s="39">
        <f>C71+C72</f>
        <v>0</v>
      </c>
      <c r="D70" s="39">
        <f t="shared" ref="D70" si="62">D71+D72</f>
        <v>0</v>
      </c>
      <c r="E70" s="39">
        <f t="shared" ref="E70" si="63">E71+E72</f>
        <v>0</v>
      </c>
      <c r="F70" s="39">
        <f t="shared" ref="F70" si="64">F71+F72</f>
        <v>0</v>
      </c>
      <c r="G70" s="39">
        <f t="shared" ref="G70" si="65">G71+G72</f>
        <v>0</v>
      </c>
      <c r="H70" s="39">
        <f>H71+H72</f>
        <v>1705.6</v>
      </c>
      <c r="I70" s="39">
        <f t="shared" ref="I70" si="66">I71+I72</f>
        <v>1039.8</v>
      </c>
    </row>
    <row r="71" spans="1:9" s="17" customFormat="1" ht="24.75" customHeight="1" x14ac:dyDescent="0.25">
      <c r="A71" s="48" t="s">
        <v>16</v>
      </c>
      <c r="B71" s="40">
        <f>SUM(C71:I71)</f>
        <v>1039.8</v>
      </c>
      <c r="C71" s="40"/>
      <c r="D71" s="40"/>
      <c r="E71" s="40"/>
      <c r="F71" s="40"/>
      <c r="G71" s="40"/>
      <c r="H71" s="40"/>
      <c r="I71" s="40">
        <v>1039.8</v>
      </c>
    </row>
    <row r="72" spans="1:9" s="17" customFormat="1" ht="46.5" customHeight="1" x14ac:dyDescent="0.25">
      <c r="A72" s="48" t="s">
        <v>21</v>
      </c>
      <c r="B72" s="40">
        <f>SUM(C72:I72)</f>
        <v>1705.6</v>
      </c>
      <c r="C72" s="40"/>
      <c r="D72" s="40"/>
      <c r="E72" s="40"/>
      <c r="F72" s="40"/>
      <c r="G72" s="40"/>
      <c r="H72" s="40">
        <v>1705.6</v>
      </c>
      <c r="I72" s="40"/>
    </row>
    <row r="73" spans="1:9" s="4" customFormat="1" ht="44.25" customHeight="1" x14ac:dyDescent="0.25">
      <c r="A73" s="49" t="s">
        <v>36</v>
      </c>
      <c r="B73" s="37">
        <f>B74+B75</f>
        <v>300</v>
      </c>
      <c r="C73" s="37">
        <f t="shared" ref="C73:I73" si="67">C74+C75</f>
        <v>0</v>
      </c>
      <c r="D73" s="37">
        <f t="shared" si="67"/>
        <v>0</v>
      </c>
      <c r="E73" s="37">
        <f t="shared" si="67"/>
        <v>0</v>
      </c>
      <c r="F73" s="37">
        <f t="shared" si="67"/>
        <v>0</v>
      </c>
      <c r="G73" s="37">
        <f t="shared" si="67"/>
        <v>0</v>
      </c>
      <c r="H73" s="37">
        <f t="shared" si="67"/>
        <v>300</v>
      </c>
      <c r="I73" s="37">
        <f t="shared" si="67"/>
        <v>0</v>
      </c>
    </row>
    <row r="74" spans="1:9" s="4" customFormat="1" ht="32.450000000000003" customHeight="1" x14ac:dyDescent="0.25">
      <c r="A74" s="50" t="s">
        <v>16</v>
      </c>
      <c r="B74" s="38">
        <f>SUM(C74:I74)</f>
        <v>0</v>
      </c>
      <c r="C74" s="38">
        <f>C77</f>
        <v>0</v>
      </c>
      <c r="D74" s="38">
        <f t="shared" ref="D74:I74" si="68">D77</f>
        <v>0</v>
      </c>
      <c r="E74" s="38">
        <f t="shared" si="68"/>
        <v>0</v>
      </c>
      <c r="F74" s="38">
        <f t="shared" si="68"/>
        <v>0</v>
      </c>
      <c r="G74" s="38">
        <f t="shared" si="68"/>
        <v>0</v>
      </c>
      <c r="H74" s="38">
        <f t="shared" si="68"/>
        <v>0</v>
      </c>
      <c r="I74" s="38">
        <f t="shared" si="68"/>
        <v>0</v>
      </c>
    </row>
    <row r="75" spans="1:9" s="4" customFormat="1" ht="46.5" customHeight="1" x14ac:dyDescent="0.25">
      <c r="A75" s="50" t="s">
        <v>21</v>
      </c>
      <c r="B75" s="38">
        <f>SUM(C75:I75)</f>
        <v>300</v>
      </c>
      <c r="C75" s="38">
        <f>C78</f>
        <v>0</v>
      </c>
      <c r="D75" s="38">
        <f t="shared" ref="D75:I75" si="69">D78</f>
        <v>0</v>
      </c>
      <c r="E75" s="38">
        <f t="shared" si="69"/>
        <v>0</v>
      </c>
      <c r="F75" s="38">
        <f t="shared" si="69"/>
        <v>0</v>
      </c>
      <c r="G75" s="38">
        <f t="shared" si="69"/>
        <v>0</v>
      </c>
      <c r="H75" s="38">
        <f>H78</f>
        <v>300</v>
      </c>
      <c r="I75" s="38">
        <f t="shared" si="69"/>
        <v>0</v>
      </c>
    </row>
    <row r="76" spans="1:9" s="4" customFormat="1" ht="121.9" customHeight="1" x14ac:dyDescent="0.25">
      <c r="A76" s="51" t="s">
        <v>29</v>
      </c>
      <c r="B76" s="39">
        <f>SUM(B77:B78)</f>
        <v>300</v>
      </c>
      <c r="C76" s="39">
        <f>SUM(C77:C78)</f>
        <v>0</v>
      </c>
      <c r="D76" s="39">
        <f t="shared" ref="D76:I76" si="70">SUM(D77:D78)</f>
        <v>0</v>
      </c>
      <c r="E76" s="39">
        <f t="shared" si="70"/>
        <v>0</v>
      </c>
      <c r="F76" s="39">
        <f t="shared" si="70"/>
        <v>0</v>
      </c>
      <c r="G76" s="39">
        <f t="shared" si="70"/>
        <v>0</v>
      </c>
      <c r="H76" s="39">
        <f>SUM(H77:H78)</f>
        <v>300</v>
      </c>
      <c r="I76" s="39">
        <f t="shared" si="70"/>
        <v>0</v>
      </c>
    </row>
    <row r="77" spans="1:9" s="17" customFormat="1" ht="27.6" customHeight="1" x14ac:dyDescent="0.25">
      <c r="A77" s="48" t="s">
        <v>16</v>
      </c>
      <c r="B77" s="40">
        <f>SUM(C77:I77)</f>
        <v>0</v>
      </c>
      <c r="C77" s="40"/>
      <c r="D77" s="40"/>
      <c r="E77" s="40"/>
      <c r="F77" s="40"/>
      <c r="G77" s="40"/>
      <c r="H77" s="40"/>
      <c r="I77" s="40"/>
    </row>
    <row r="78" spans="1:9" s="17" customFormat="1" ht="46.5" customHeight="1" x14ac:dyDescent="0.25">
      <c r="A78" s="46" t="s">
        <v>21</v>
      </c>
      <c r="B78" s="40">
        <f>SUM(C78:I78)</f>
        <v>300</v>
      </c>
      <c r="C78" s="40"/>
      <c r="D78" s="40"/>
      <c r="E78" s="40"/>
      <c r="F78" s="40"/>
      <c r="G78" s="40"/>
      <c r="H78" s="40">
        <v>300</v>
      </c>
      <c r="I78" s="40"/>
    </row>
    <row r="79" spans="1:9" s="4" customFormat="1" ht="31.9" customHeight="1" x14ac:dyDescent="0.25">
      <c r="A79" s="53" t="s">
        <v>20</v>
      </c>
      <c r="B79" s="39">
        <f t="shared" ref="B79" si="71">SUM(C79:I79)</f>
        <v>0</v>
      </c>
      <c r="C79" s="39" t="s">
        <v>10</v>
      </c>
      <c r="D79" s="39" t="s">
        <v>10</v>
      </c>
      <c r="E79" s="39" t="s">
        <v>10</v>
      </c>
      <c r="F79" s="39" t="s">
        <v>10</v>
      </c>
      <c r="G79" s="39" t="s">
        <v>10</v>
      </c>
      <c r="H79" s="39" t="s">
        <v>10</v>
      </c>
      <c r="I79" s="39"/>
    </row>
    <row r="80" spans="1:9" s="7" customFormat="1" ht="26.45" customHeight="1" x14ac:dyDescent="0.25">
      <c r="A80" s="68"/>
      <c r="B80" s="68"/>
      <c r="C80" s="68"/>
      <c r="D80" s="68"/>
      <c r="E80" s="68"/>
      <c r="F80" s="5"/>
      <c r="G80" s="6"/>
      <c r="H80" s="6"/>
      <c r="I80" s="6"/>
    </row>
    <row r="81" spans="1:9" ht="13.5" customHeight="1" x14ac:dyDescent="0.25">
      <c r="A81" s="3"/>
      <c r="B81" s="3"/>
      <c r="C81" s="16"/>
      <c r="D81" s="16"/>
      <c r="E81" s="16"/>
      <c r="F81" s="16"/>
      <c r="G81" s="16"/>
      <c r="H81" s="3"/>
      <c r="I81" s="3"/>
    </row>
    <row r="82" spans="1:9" ht="19.5" customHeight="1" x14ac:dyDescent="0.35">
      <c r="A82" s="69"/>
      <c r="B82" s="70"/>
      <c r="C82" s="9"/>
      <c r="D82" s="9"/>
      <c r="E82" s="9"/>
      <c r="F82" s="9"/>
      <c r="G82" s="11"/>
      <c r="H82" s="12"/>
    </row>
    <row r="83" spans="1:9" s="14" customFormat="1" ht="26.25" customHeight="1" x14ac:dyDescent="0.4">
      <c r="A83" s="76" t="s">
        <v>44</v>
      </c>
      <c r="B83" s="77"/>
      <c r="C83" s="63"/>
      <c r="D83" s="63"/>
      <c r="E83" s="63"/>
      <c r="F83" s="63"/>
      <c r="G83" s="64"/>
      <c r="H83" s="64"/>
      <c r="I83" s="58"/>
    </row>
    <row r="84" spans="1:9" s="14" customFormat="1" ht="26.25" x14ac:dyDescent="0.4">
      <c r="A84" s="78" t="s">
        <v>45</v>
      </c>
      <c r="B84" s="79"/>
      <c r="C84" s="79"/>
      <c r="D84" s="63"/>
      <c r="F84" s="63"/>
      <c r="G84" s="65" t="s">
        <v>46</v>
      </c>
      <c r="H84" s="64"/>
      <c r="I84" s="59"/>
    </row>
    <row r="85" spans="1:9" s="7" customFormat="1" ht="26.25" x14ac:dyDescent="0.4">
      <c r="A85" s="15"/>
      <c r="B85" s="15"/>
      <c r="C85" s="60"/>
      <c r="D85" s="60"/>
      <c r="E85" s="60"/>
      <c r="F85" s="60"/>
      <c r="G85" s="61"/>
      <c r="H85" s="60"/>
      <c r="I85" s="60"/>
    </row>
    <row r="86" spans="1:9" s="62" customFormat="1" x14ac:dyDescent="0.25"/>
    <row r="87" spans="1:9" x14ac:dyDescent="0.25">
      <c r="A87" s="55"/>
    </row>
  </sheetData>
  <mergeCells count="11">
    <mergeCell ref="A83:B83"/>
    <mergeCell ref="A84:C84"/>
    <mergeCell ref="F5:I5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 xml:space="preserve">&amp;C&amp;16 2&amp;R&amp;16Продовження додатка 31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2024-02-05T12:49:37Z</cp:lastPrinted>
  <dcterms:created xsi:type="dcterms:W3CDTF">2022-11-30T15:13:41Z</dcterms:created>
  <dcterms:modified xsi:type="dcterms:W3CDTF">2024-03-18T13:28:42Z</dcterms:modified>
</cp:coreProperties>
</file>