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28800" windowHeight="11835"/>
  </bookViews>
  <sheets>
    <sheet name="                       ТГ" sheetId="27" r:id="rId1"/>
  </sheets>
  <definedNames>
    <definedName name="_xlnm.Print_Area" localSheetId="0">'                       ТГ'!$A$1:$I$49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7" l="1"/>
  <c r="G28" i="27" s="1"/>
  <c r="I20" i="27" l="1"/>
  <c r="C28" i="27" l="1"/>
  <c r="D28" i="27"/>
  <c r="E28" i="27"/>
  <c r="F28" i="27"/>
  <c r="H28" i="27"/>
  <c r="I28" i="27"/>
  <c r="B23" i="27"/>
  <c r="C22" i="27"/>
  <c r="B25" i="27" l="1"/>
  <c r="B37" i="27"/>
  <c r="B39" i="27"/>
  <c r="C39" i="27"/>
  <c r="I39" i="27"/>
  <c r="I37" i="27"/>
  <c r="D19" i="27"/>
  <c r="E19" i="27"/>
  <c r="C20" i="27"/>
  <c r="D20" i="27"/>
  <c r="E20" i="27"/>
  <c r="F20" i="27"/>
  <c r="F19" i="27" s="1"/>
  <c r="G20" i="27"/>
  <c r="H20" i="27"/>
  <c r="H19" i="27" s="1"/>
  <c r="C21" i="27"/>
  <c r="C19" i="27" s="1"/>
  <c r="D21" i="27"/>
  <c r="E21" i="27"/>
  <c r="F21" i="27"/>
  <c r="H21" i="27"/>
  <c r="I21" i="27"/>
  <c r="I19" i="27" s="1"/>
  <c r="B20" i="27"/>
  <c r="B42" i="27"/>
  <c r="B41" i="27"/>
  <c r="B38" i="27" s="1"/>
  <c r="B35" i="27"/>
  <c r="B27" i="27"/>
  <c r="B26" i="27"/>
  <c r="C23" i="27"/>
  <c r="D23" i="27"/>
  <c r="D22" i="27" s="1"/>
  <c r="E23" i="27"/>
  <c r="E22" i="27" s="1"/>
  <c r="F23" i="27"/>
  <c r="F22" i="27" s="1"/>
  <c r="G23" i="27"/>
  <c r="H23" i="27"/>
  <c r="I23" i="27"/>
  <c r="I22" i="27" s="1"/>
  <c r="C24" i="27"/>
  <c r="D24" i="27"/>
  <c r="E24" i="27"/>
  <c r="F24" i="27"/>
  <c r="G24" i="27"/>
  <c r="B24" i="27" s="1"/>
  <c r="B22" i="27" s="1"/>
  <c r="H24" i="27"/>
  <c r="H22" i="27" s="1"/>
  <c r="I24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I38" i="27"/>
  <c r="D39" i="27"/>
  <c r="E39" i="27"/>
  <c r="F39" i="27"/>
  <c r="G39" i="27"/>
  <c r="H39" i="27"/>
  <c r="G19" i="27" l="1"/>
  <c r="B21" i="27"/>
  <c r="B19" i="27" s="1"/>
  <c r="G22" i="27"/>
  <c r="G21" i="27"/>
  <c r="B43" i="27"/>
  <c r="I25" i="27"/>
  <c r="H40" i="27"/>
  <c r="G40" i="27"/>
  <c r="F40" i="27"/>
  <c r="E40" i="27"/>
  <c r="D40" i="27"/>
  <c r="C40" i="27"/>
  <c r="B36" i="27"/>
  <c r="I34" i="27"/>
  <c r="H34" i="27"/>
  <c r="G34" i="27"/>
  <c r="F34" i="27"/>
  <c r="E34" i="27"/>
  <c r="D34" i="27"/>
  <c r="C34" i="27"/>
  <c r="C25" i="27"/>
  <c r="H25" i="27"/>
  <c r="G25" i="27"/>
  <c r="F25" i="27"/>
  <c r="E25" i="27"/>
  <c r="D25" i="27"/>
  <c r="B30" i="27"/>
  <c r="B28" i="27" s="1"/>
  <c r="B29" i="27"/>
  <c r="B32" i="27"/>
  <c r="C31" i="27"/>
  <c r="B40" i="27" l="1"/>
  <c r="B34" i="27"/>
  <c r="B33" i="27" l="1"/>
  <c r="B31" i="27" s="1"/>
  <c r="I31" i="27"/>
  <c r="H31" i="27"/>
  <c r="G31" i="27"/>
  <c r="F31" i="27"/>
  <c r="E31" i="27"/>
  <c r="D31" i="27"/>
</calcChain>
</file>

<file path=xl/sharedStrings.xml><?xml version="1.0" encoding="utf-8"?>
<sst xmlns="http://schemas.openxmlformats.org/spreadsheetml/2006/main" count="56" uniqueCount="37">
  <si>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</si>
  <si>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</si>
  <si>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</si>
  <si>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</si>
  <si>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</si>
  <si>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</si>
  <si>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</si>
  <si>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</si>
  <si>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</si>
  <si>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</si>
  <si>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</si>
  <si>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</si>
  <si>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</si>
  <si>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</si>
  <si>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</si>
  <si>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</si>
  <si>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</si>
  <si>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</si>
  <si>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</si>
  <si>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</si>
  <si>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</si>
  <si>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</si>
  <si>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0850600000</t>
  </si>
  <si>
    <t>бюджет Воскресенської  сільської територіальної громади</t>
  </si>
  <si>
    <t>КПКВК 0113242 " Інші заходи у сфері соціального захисту і соціального забезпечення" (всього)</t>
  </si>
  <si>
    <t>КПКВК 5010160" Керівництво і управління у відповідній сфері у містах (місті Києві), селищах, селах, територіальних громадах"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</si>
  <si>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</si>
  <si>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Міжбюджетні трансферти</t>
  </si>
  <si>
    <t>Державне управління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</si>
  <si>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</si>
  <si>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</si>
  <si>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</si>
  <si>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</si>
  <si>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36                                                                                                                                                                                                                   </t>
  </si>
  <si>
    <t>КПКВК 3719150 " Інші дотації з місцевого бюджету"(всього)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</si>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</sst>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15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164" fontId="20" fillId="0" borderId="3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3" fillId="0" borderId="1" xfId="0" quotePrefix="1" applyFont="1" applyFill="1" applyBorder="1" applyAlignment="1">
      <alignment horizontal="left" vertical="center" wrapText="1"/>
    </xf>
    <xf numFmtId="0" fontId="26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2" fillId="0" borderId="0" xfId="0" applyFont="1" applyFill="1" applyBorder="1" applyAlignment="1">
      <alignment horizontal="left"/>
    </xf>
    <xf numFmtId="0" fontId="11" fillId="0" borderId="0" xfId="0" applyFont="1" applyBorder="1"/>
    <xf numFmtId="0" fontId="12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0" fontId="14" fillId="0" borderId="0" xfId="0" applyFont="1" applyBorder="1"/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3" fontId="13" fillId="0" borderId="0" xfId="0" applyNumberFormat="1" applyFont="1" applyFill="1" applyAlignment="1"/>
    <xf numFmtId="0" fontId="28" fillId="0" borderId="5" xfId="0" quotePrefix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28" fillId="0" borderId="5" xfId="0" applyFont="1" applyFill="1" applyBorder="1" applyAlignment="1">
      <alignment vertical="top" wrapText="1"/>
    </xf>
    <xf numFmtId="0" fontId="23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view="pageBreakPreview" zoomScale="60" zoomScaleNormal="100" workbookViewId="0">
      <selection activeCell="F5" sqref="F5:I5"/>
    </sheetView>
  </sheetViews>
  <sheetFormatPr defaultRowHeight="15.75" x14ac:dyDescent="0.25"/>
  <cols>
    <col min="1" max="1" width="55.25" customWidth="1"/>
    <col min="2" max="2" width="20.87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9" t="s">
        <v>33</v>
      </c>
      <c r="G1" s="19"/>
      <c r="H1" s="20"/>
      <c r="I1" s="13"/>
    </row>
    <row r="2" spans="1:9" ht="53.25" customHeight="1" x14ac:dyDescent="0.35">
      <c r="A2" s="1"/>
      <c r="B2" s="1"/>
      <c r="C2" s="2"/>
      <c r="D2" s="2"/>
      <c r="E2" s="2"/>
      <c r="F2" s="19" t="s">
        <v>17</v>
      </c>
      <c r="G2" s="19"/>
      <c r="H2" s="20"/>
      <c r="I2" s="13"/>
    </row>
    <row r="3" spans="1:9" ht="25.5" customHeight="1" x14ac:dyDescent="0.35">
      <c r="A3" s="1"/>
      <c r="B3" s="1"/>
      <c r="C3" s="2"/>
      <c r="D3" s="2"/>
      <c r="E3" s="2"/>
      <c r="F3" s="19" t="s">
        <v>18</v>
      </c>
      <c r="G3" s="19"/>
      <c r="H3" s="21"/>
      <c r="I3" s="22"/>
    </row>
    <row r="4" spans="1:9" ht="30" customHeight="1" x14ac:dyDescent="0.35">
      <c r="A4" s="1"/>
      <c r="B4" s="1"/>
      <c r="C4" s="2"/>
      <c r="D4" s="2"/>
      <c r="E4" s="2"/>
      <c r="F4" s="19" t="s">
        <v>19</v>
      </c>
      <c r="G4" s="19"/>
      <c r="H4" s="27"/>
      <c r="I4" s="27"/>
    </row>
    <row r="5" spans="1:9" ht="33" customHeight="1" x14ac:dyDescent="0.35">
      <c r="A5" s="1"/>
      <c r="B5" s="1"/>
      <c r="C5" s="2"/>
      <c r="D5" s="2"/>
      <c r="E5" s="2"/>
      <c r="F5" s="62" t="s">
        <v>36</v>
      </c>
      <c r="G5" s="62"/>
      <c r="H5" s="62"/>
      <c r="I5" s="62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8"/>
      <c r="B7" s="18"/>
      <c r="C7" s="19"/>
      <c r="D7" s="26" t="s">
        <v>12</v>
      </c>
      <c r="E7" s="19"/>
      <c r="F7" s="19"/>
      <c r="G7" s="19"/>
      <c r="H7" s="19"/>
      <c r="I7" s="19"/>
    </row>
    <row r="8" spans="1:9" ht="21.6" customHeight="1" x14ac:dyDescent="0.25">
      <c r="A8" s="70" t="s">
        <v>29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25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9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</row>
    <row r="13" spans="1:9" s="12" customFormat="1" ht="21.6" customHeight="1" x14ac:dyDescent="0.35">
      <c r="A13" s="59" t="s">
        <v>22</v>
      </c>
      <c r="B13" s="60"/>
      <c r="C13" s="71" t="s">
        <v>23</v>
      </c>
      <c r="D13" s="71"/>
      <c r="E13" s="71"/>
      <c r="F13" s="71"/>
      <c r="G13" s="71"/>
      <c r="H13" s="60"/>
      <c r="I13" s="61"/>
    </row>
    <row r="14" spans="1:9" s="12" customFormat="1" ht="27" customHeight="1" x14ac:dyDescent="0.35">
      <c r="A14" s="31" t="s">
        <v>13</v>
      </c>
      <c r="B14" s="32"/>
      <c r="C14" s="72" t="s">
        <v>14</v>
      </c>
      <c r="D14" s="72"/>
      <c r="E14" s="72"/>
      <c r="F14" s="72"/>
      <c r="G14" s="72"/>
      <c r="H14" s="24"/>
      <c r="I14" s="23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3" t="s">
        <v>0</v>
      </c>
      <c r="B16" s="73" t="s">
        <v>15</v>
      </c>
      <c r="C16" s="75" t="s">
        <v>7</v>
      </c>
      <c r="D16" s="76"/>
      <c r="E16" s="76"/>
      <c r="F16" s="76"/>
      <c r="G16" s="76"/>
      <c r="H16" s="76"/>
      <c r="I16" s="77"/>
    </row>
    <row r="17" spans="1:9" ht="140.25" customHeight="1" x14ac:dyDescent="0.25">
      <c r="A17" s="74"/>
      <c r="B17" s="74"/>
      <c r="C17" s="25" t="s">
        <v>2</v>
      </c>
      <c r="D17" s="25" t="s">
        <v>4</v>
      </c>
      <c r="E17" s="25" t="s">
        <v>5</v>
      </c>
      <c r="F17" s="25" t="s">
        <v>3</v>
      </c>
      <c r="G17" s="25" t="s">
        <v>6</v>
      </c>
      <c r="H17" s="25" t="s">
        <v>9</v>
      </c>
      <c r="I17" s="25" t="s">
        <v>11</v>
      </c>
    </row>
    <row r="18" spans="1:9" ht="21" customHeight="1" x14ac:dyDescent="0.25">
      <c r="A18" s="29">
        <v>1</v>
      </c>
      <c r="B18" s="29">
        <v>2</v>
      </c>
      <c r="C18" s="30">
        <v>3</v>
      </c>
      <c r="D18" s="30">
        <v>4</v>
      </c>
      <c r="E18" s="30">
        <v>5</v>
      </c>
      <c r="F18" s="30">
        <v>6</v>
      </c>
      <c r="G18" s="30">
        <v>7</v>
      </c>
      <c r="H18" s="30">
        <v>8</v>
      </c>
      <c r="I18" s="30">
        <v>9</v>
      </c>
    </row>
    <row r="19" spans="1:9" ht="27.75" customHeight="1" x14ac:dyDescent="0.25">
      <c r="A19" s="28" t="s">
        <v>8</v>
      </c>
      <c r="B19" s="33">
        <f>B20+B21</f>
        <v>16637.576999999997</v>
      </c>
      <c r="C19" s="33">
        <f t="shared" ref="C19:I19" si="0">C20+C21</f>
        <v>8674.1710000000003</v>
      </c>
      <c r="D19" s="33">
        <f t="shared" si="0"/>
        <v>0</v>
      </c>
      <c r="E19" s="33">
        <f t="shared" si="0"/>
        <v>0</v>
      </c>
      <c r="F19" s="33">
        <f t="shared" si="0"/>
        <v>0</v>
      </c>
      <c r="G19" s="33">
        <f t="shared" si="0"/>
        <v>4404.1239999999998</v>
      </c>
      <c r="H19" s="33">
        <f t="shared" si="0"/>
        <v>0</v>
      </c>
      <c r="I19" s="33">
        <f t="shared" si="0"/>
        <v>3559.2820000000002</v>
      </c>
    </row>
    <row r="20" spans="1:9" s="50" customFormat="1" ht="29.25" customHeight="1" x14ac:dyDescent="0.25">
      <c r="A20" s="38" t="s">
        <v>16</v>
      </c>
      <c r="B20" s="49">
        <f>B23+B38</f>
        <v>7705</v>
      </c>
      <c r="C20" s="49">
        <f t="shared" ref="C20:H20" si="1">C23+C38</f>
        <v>7645.7179999999998</v>
      </c>
      <c r="D20" s="49">
        <f t="shared" si="1"/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>
        <f t="shared" si="1"/>
        <v>0</v>
      </c>
      <c r="I20" s="49">
        <f>I23+I38+I43</f>
        <v>59.281999999999996</v>
      </c>
    </row>
    <row r="21" spans="1:9" s="50" customFormat="1" ht="52.5" customHeight="1" x14ac:dyDescent="0.25">
      <c r="A21" s="38" t="s">
        <v>21</v>
      </c>
      <c r="B21" s="49">
        <f>B24+B39</f>
        <v>8932.5769999999993</v>
      </c>
      <c r="C21" s="49">
        <f t="shared" ref="C21:I21" si="2">C24+C39</f>
        <v>1028.453</v>
      </c>
      <c r="D21" s="49">
        <f t="shared" si="2"/>
        <v>0</v>
      </c>
      <c r="E21" s="49">
        <f t="shared" si="2"/>
        <v>0</v>
      </c>
      <c r="F21" s="49">
        <f t="shared" si="2"/>
        <v>0</v>
      </c>
      <c r="G21" s="49">
        <f t="shared" si="2"/>
        <v>4404.1239999999998</v>
      </c>
      <c r="H21" s="49">
        <f t="shared" si="2"/>
        <v>0</v>
      </c>
      <c r="I21" s="49">
        <f t="shared" si="2"/>
        <v>3500</v>
      </c>
    </row>
    <row r="22" spans="1:9" s="4" customFormat="1" ht="30.75" customHeight="1" x14ac:dyDescent="0.25">
      <c r="A22" s="39" t="s">
        <v>28</v>
      </c>
      <c r="B22" s="34">
        <f>B23+B24</f>
        <v>13137.576999999999</v>
      </c>
      <c r="C22" s="34">
        <f t="shared" ref="C22:I22" si="3">C23+C24</f>
        <v>8674.1710000000003</v>
      </c>
      <c r="D22" s="34">
        <f t="shared" si="3"/>
        <v>0</v>
      </c>
      <c r="E22" s="34">
        <f t="shared" si="3"/>
        <v>0</v>
      </c>
      <c r="F22" s="34">
        <f t="shared" si="3"/>
        <v>0</v>
      </c>
      <c r="G22" s="34">
        <f t="shared" si="3"/>
        <v>4404.1239999999998</v>
      </c>
      <c r="H22" s="34">
        <f t="shared" si="3"/>
        <v>0</v>
      </c>
      <c r="I22" s="34">
        <f t="shared" si="3"/>
        <v>59.281999999999996</v>
      </c>
    </row>
    <row r="23" spans="1:9" s="17" customFormat="1" ht="32.25" customHeight="1" x14ac:dyDescent="0.25">
      <c r="A23" s="40" t="s">
        <v>16</v>
      </c>
      <c r="B23" s="35">
        <f>SUM(C23:I23)</f>
        <v>7705</v>
      </c>
      <c r="C23" s="35">
        <f t="shared" ref="C23:I23" si="4">SUM(C26,C29,C32,C35)</f>
        <v>7645.7179999999998</v>
      </c>
      <c r="D23" s="35">
        <f t="shared" si="4"/>
        <v>0</v>
      </c>
      <c r="E23" s="35">
        <f t="shared" si="4"/>
        <v>0</v>
      </c>
      <c r="F23" s="35">
        <f t="shared" si="4"/>
        <v>0</v>
      </c>
      <c r="G23" s="35">
        <f t="shared" si="4"/>
        <v>0</v>
      </c>
      <c r="H23" s="35">
        <f t="shared" si="4"/>
        <v>0</v>
      </c>
      <c r="I23" s="35">
        <f t="shared" si="4"/>
        <v>59.281999999999996</v>
      </c>
    </row>
    <row r="24" spans="1:9" s="17" customFormat="1" ht="46.5" customHeight="1" x14ac:dyDescent="0.25">
      <c r="A24" s="40" t="s">
        <v>21</v>
      </c>
      <c r="B24" s="35">
        <f>SUM(C24:I24)</f>
        <v>5432.5769999999993</v>
      </c>
      <c r="C24" s="35">
        <f t="shared" ref="C24:I24" si="5">SUM(C27,C30,C33,C36)</f>
        <v>1028.453</v>
      </c>
      <c r="D24" s="35">
        <f t="shared" si="5"/>
        <v>0</v>
      </c>
      <c r="E24" s="35">
        <f t="shared" si="5"/>
        <v>0</v>
      </c>
      <c r="F24" s="35">
        <f t="shared" si="5"/>
        <v>0</v>
      </c>
      <c r="G24" s="35">
        <f t="shared" si="5"/>
        <v>4404.1239999999998</v>
      </c>
      <c r="H24" s="35">
        <f t="shared" si="5"/>
        <v>0</v>
      </c>
      <c r="I24" s="35">
        <f t="shared" si="5"/>
        <v>0</v>
      </c>
    </row>
    <row r="25" spans="1:9" s="4" customFormat="1" ht="147" customHeight="1" x14ac:dyDescent="0.25">
      <c r="A25" s="41" t="s">
        <v>35</v>
      </c>
      <c r="B25" s="36">
        <f>B26+B27</f>
        <v>3911.1240000000003</v>
      </c>
      <c r="C25" s="36">
        <f>C26+C27</f>
        <v>3911.1240000000003</v>
      </c>
      <c r="D25" s="36">
        <f t="shared" ref="D25" si="6">D26+D27</f>
        <v>0</v>
      </c>
      <c r="E25" s="36">
        <f t="shared" ref="E25" si="7">E26+E27</f>
        <v>0</v>
      </c>
      <c r="F25" s="36">
        <f t="shared" ref="F25" si="8">F26+F27</f>
        <v>0</v>
      </c>
      <c r="G25" s="36">
        <f t="shared" ref="G25" si="9">G26+G27</f>
        <v>0</v>
      </c>
      <c r="H25" s="36">
        <f t="shared" ref="H25" si="10">H26+H27</f>
        <v>0</v>
      </c>
      <c r="I25" s="36">
        <f>I26+I27</f>
        <v>0</v>
      </c>
    </row>
    <row r="26" spans="1:9" s="17" customFormat="1" ht="24.75" customHeight="1" x14ac:dyDescent="0.25">
      <c r="A26" s="42" t="s">
        <v>16</v>
      </c>
      <c r="B26" s="37">
        <f>SUM(C26:I26)</f>
        <v>3303.3</v>
      </c>
      <c r="C26" s="37">
        <v>3303.3</v>
      </c>
      <c r="D26" s="37"/>
      <c r="E26" s="37"/>
      <c r="F26" s="37"/>
      <c r="G26" s="37"/>
      <c r="H26" s="37"/>
      <c r="I26" s="37"/>
    </row>
    <row r="27" spans="1:9" s="17" customFormat="1" ht="52.5" customHeight="1" x14ac:dyDescent="0.25">
      <c r="A27" s="43" t="s">
        <v>21</v>
      </c>
      <c r="B27" s="37">
        <f>SUM(C27:I27)</f>
        <v>607.82399999999996</v>
      </c>
      <c r="C27" s="37">
        <v>607.82399999999996</v>
      </c>
      <c r="D27" s="37"/>
      <c r="E27" s="37"/>
      <c r="F27" s="37"/>
      <c r="G27" s="37"/>
      <c r="H27" s="37"/>
      <c r="I27" s="37"/>
    </row>
    <row r="28" spans="1:9" s="4" customFormat="1" ht="87" customHeight="1" x14ac:dyDescent="0.25">
      <c r="A28" s="44" t="s">
        <v>24</v>
      </c>
      <c r="B28" s="36">
        <f>B29+B30</f>
        <v>4404.1239999999998</v>
      </c>
      <c r="C28" s="36">
        <f t="shared" ref="C28:I28" si="11">C29+C30</f>
        <v>0</v>
      </c>
      <c r="D28" s="36">
        <f t="shared" si="11"/>
        <v>0</v>
      </c>
      <c r="E28" s="36">
        <f t="shared" si="11"/>
        <v>0</v>
      </c>
      <c r="F28" s="36">
        <f t="shared" si="11"/>
        <v>0</v>
      </c>
      <c r="G28" s="36">
        <f>G29+G30</f>
        <v>4404.1239999999998</v>
      </c>
      <c r="H28" s="36">
        <f t="shared" si="11"/>
        <v>0</v>
      </c>
      <c r="I28" s="36">
        <f t="shared" si="11"/>
        <v>0</v>
      </c>
    </row>
    <row r="29" spans="1:9" s="17" customFormat="1" ht="30.75" customHeight="1" x14ac:dyDescent="0.25">
      <c r="A29" s="45" t="s">
        <v>16</v>
      </c>
      <c r="B29" s="37">
        <f>SUM(C29:I29)</f>
        <v>0</v>
      </c>
      <c r="C29" s="37"/>
      <c r="D29" s="37"/>
      <c r="E29" s="37"/>
      <c r="F29" s="37"/>
      <c r="G29" s="37"/>
      <c r="H29" s="37"/>
      <c r="I29" s="37"/>
    </row>
    <row r="30" spans="1:9" s="17" customFormat="1" ht="54" customHeight="1" x14ac:dyDescent="0.25">
      <c r="A30" s="45" t="s">
        <v>21</v>
      </c>
      <c r="B30" s="37">
        <f>SUM(C30:I30)</f>
        <v>4404.1239999999998</v>
      </c>
      <c r="C30" s="37"/>
      <c r="D30" s="37"/>
      <c r="E30" s="37"/>
      <c r="F30" s="37"/>
      <c r="G30" s="37">
        <f>4150+254.124</f>
        <v>4404.1239999999998</v>
      </c>
      <c r="H30" s="37"/>
      <c r="I30" s="37"/>
    </row>
    <row r="31" spans="1:9" s="4" customFormat="1" ht="105" customHeight="1" x14ac:dyDescent="0.25">
      <c r="A31" s="44" t="s">
        <v>25</v>
      </c>
      <c r="B31" s="36">
        <f>B32+B33</f>
        <v>3266.7159999999999</v>
      </c>
      <c r="C31" s="36">
        <f>C32+C33</f>
        <v>3207.4339999999997</v>
      </c>
      <c r="D31" s="36">
        <f t="shared" ref="D31" si="12">D32+D33</f>
        <v>0</v>
      </c>
      <c r="E31" s="36">
        <f t="shared" ref="E31" si="13">E32+E33</f>
        <v>0</v>
      </c>
      <c r="F31" s="36">
        <f t="shared" ref="F31" si="14">F32+F33</f>
        <v>0</v>
      </c>
      <c r="G31" s="36">
        <f t="shared" ref="G31" si="15">G32+G33</f>
        <v>0</v>
      </c>
      <c r="H31" s="36">
        <f t="shared" ref="H31" si="16">H32+H33</f>
        <v>0</v>
      </c>
      <c r="I31" s="36">
        <f t="shared" ref="I31" si="17">I32+I33</f>
        <v>59.281999999999996</v>
      </c>
    </row>
    <row r="32" spans="1:9" s="17" customFormat="1" ht="25.5" customHeight="1" x14ac:dyDescent="0.25">
      <c r="A32" s="45" t="s">
        <v>16</v>
      </c>
      <c r="B32" s="37">
        <f>SUM(C32:I32)</f>
        <v>2846.087</v>
      </c>
      <c r="C32" s="37">
        <v>2786.8049999999998</v>
      </c>
      <c r="D32" s="37"/>
      <c r="E32" s="37"/>
      <c r="F32" s="37"/>
      <c r="G32" s="37"/>
      <c r="H32" s="37"/>
      <c r="I32" s="37">
        <v>59.281999999999996</v>
      </c>
    </row>
    <row r="33" spans="1:9" s="17" customFormat="1" ht="48.75" customHeight="1" x14ac:dyDescent="0.25">
      <c r="A33" s="45" t="s">
        <v>21</v>
      </c>
      <c r="B33" s="37">
        <f>SUM(C33:I33)</f>
        <v>420.62900000000002</v>
      </c>
      <c r="C33" s="37">
        <v>420.62900000000002</v>
      </c>
      <c r="D33" s="37"/>
      <c r="E33" s="37"/>
      <c r="F33" s="37"/>
      <c r="G33" s="37"/>
      <c r="H33" s="37"/>
      <c r="I33" s="37"/>
    </row>
    <row r="34" spans="1:9" s="4" customFormat="1" ht="96" customHeight="1" x14ac:dyDescent="0.25">
      <c r="A34" s="46" t="s">
        <v>26</v>
      </c>
      <c r="B34" s="36">
        <f>B35+B36</f>
        <v>1555.6130000000001</v>
      </c>
      <c r="C34" s="36">
        <f>C35+C36</f>
        <v>1555.6130000000001</v>
      </c>
      <c r="D34" s="36">
        <f t="shared" ref="D34" si="18">D35+D36</f>
        <v>0</v>
      </c>
      <c r="E34" s="36">
        <f t="shared" ref="E34" si="19">E35+E36</f>
        <v>0</v>
      </c>
      <c r="F34" s="36">
        <f t="shared" ref="F34" si="20">F35+F36</f>
        <v>0</v>
      </c>
      <c r="G34" s="36">
        <f t="shared" ref="G34" si="21">G35+G36</f>
        <v>0</v>
      </c>
      <c r="H34" s="36">
        <f t="shared" ref="H34" si="22">H35+H36</f>
        <v>0</v>
      </c>
      <c r="I34" s="36">
        <f t="shared" ref="I34" si="23">I35+I36</f>
        <v>0</v>
      </c>
    </row>
    <row r="35" spans="1:9" s="17" customFormat="1" ht="26.25" customHeight="1" x14ac:dyDescent="0.25">
      <c r="A35" s="45" t="s">
        <v>16</v>
      </c>
      <c r="B35" s="37">
        <f>SUM(C35:I35)</f>
        <v>1555.6130000000001</v>
      </c>
      <c r="C35" s="37">
        <v>1555.6130000000001</v>
      </c>
      <c r="D35" s="37"/>
      <c r="E35" s="37"/>
      <c r="F35" s="37"/>
      <c r="G35" s="37"/>
      <c r="H35" s="37"/>
      <c r="I35" s="37"/>
    </row>
    <row r="36" spans="1:9" s="17" customFormat="1" ht="47.25" customHeight="1" x14ac:dyDescent="0.25">
      <c r="A36" s="43" t="s">
        <v>21</v>
      </c>
      <c r="B36" s="37">
        <f>SUM(C36:I36)</f>
        <v>0</v>
      </c>
      <c r="C36" s="37"/>
      <c r="D36" s="37"/>
      <c r="E36" s="37"/>
      <c r="F36" s="37"/>
      <c r="G36" s="37"/>
      <c r="H36" s="37"/>
      <c r="I36" s="37"/>
    </row>
    <row r="37" spans="1:9" s="4" customFormat="1" ht="48" customHeight="1" x14ac:dyDescent="0.25">
      <c r="A37" s="39" t="s">
        <v>27</v>
      </c>
      <c r="B37" s="34">
        <f>B38+B39</f>
        <v>3500</v>
      </c>
      <c r="C37" s="34">
        <f>C38+C39</f>
        <v>0</v>
      </c>
      <c r="D37" s="34">
        <f t="shared" ref="D37:H37" si="24">D38+D39</f>
        <v>0</v>
      </c>
      <c r="E37" s="34">
        <f t="shared" si="24"/>
        <v>0</v>
      </c>
      <c r="F37" s="34">
        <f t="shared" si="24"/>
        <v>0</v>
      </c>
      <c r="G37" s="34">
        <f t="shared" si="24"/>
        <v>0</v>
      </c>
      <c r="H37" s="34">
        <f t="shared" si="24"/>
        <v>0</v>
      </c>
      <c r="I37" s="34">
        <f>I38+I39</f>
        <v>3500</v>
      </c>
    </row>
    <row r="38" spans="1:9" s="17" customFormat="1" ht="38.25" customHeight="1" x14ac:dyDescent="0.25">
      <c r="A38" s="40" t="s">
        <v>16</v>
      </c>
      <c r="B38" s="35">
        <f>B41</f>
        <v>0</v>
      </c>
      <c r="C38" s="35">
        <f t="shared" ref="C38:I38" si="25">C41</f>
        <v>0</v>
      </c>
      <c r="D38" s="35">
        <f t="shared" si="25"/>
        <v>0</v>
      </c>
      <c r="E38" s="35">
        <f t="shared" si="25"/>
        <v>0</v>
      </c>
      <c r="F38" s="35">
        <f t="shared" si="25"/>
        <v>0</v>
      </c>
      <c r="G38" s="35">
        <f t="shared" si="25"/>
        <v>0</v>
      </c>
      <c r="H38" s="35">
        <f t="shared" si="25"/>
        <v>0</v>
      </c>
      <c r="I38" s="35">
        <f t="shared" si="25"/>
        <v>0</v>
      </c>
    </row>
    <row r="39" spans="1:9" s="17" customFormat="1" ht="46.5" customHeight="1" x14ac:dyDescent="0.25">
      <c r="A39" s="40" t="s">
        <v>21</v>
      </c>
      <c r="B39" s="35">
        <f>B42</f>
        <v>3500</v>
      </c>
      <c r="C39" s="35">
        <f>C42</f>
        <v>0</v>
      </c>
      <c r="D39" s="35">
        <f t="shared" ref="D39:H39" si="26">D42</f>
        <v>0</v>
      </c>
      <c r="E39" s="35">
        <f t="shared" si="26"/>
        <v>0</v>
      </c>
      <c r="F39" s="35">
        <f t="shared" si="26"/>
        <v>0</v>
      </c>
      <c r="G39" s="35">
        <f t="shared" si="26"/>
        <v>0</v>
      </c>
      <c r="H39" s="35">
        <f t="shared" si="26"/>
        <v>0</v>
      </c>
      <c r="I39" s="35">
        <f>I42</f>
        <v>3500</v>
      </c>
    </row>
    <row r="40" spans="1:9" s="4" customFormat="1" ht="71.25" customHeight="1" x14ac:dyDescent="0.25">
      <c r="A40" s="47" t="s">
        <v>34</v>
      </c>
      <c r="B40" s="36">
        <f>B41+B42</f>
        <v>3500</v>
      </c>
      <c r="C40" s="36">
        <f>C41+C42</f>
        <v>0</v>
      </c>
      <c r="D40" s="36">
        <f t="shared" ref="D40" si="27">D41+D42</f>
        <v>0</v>
      </c>
      <c r="E40" s="36">
        <f t="shared" ref="E40" si="28">E41+E42</f>
        <v>0</v>
      </c>
      <c r="F40" s="36">
        <f t="shared" ref="F40" si="29">F41+F42</f>
        <v>0</v>
      </c>
      <c r="G40" s="36">
        <f t="shared" ref="G40" si="30">G41+G42</f>
        <v>0</v>
      </c>
      <c r="H40" s="36">
        <f t="shared" ref="H40" si="31">H41+H42</f>
        <v>0</v>
      </c>
      <c r="I40" s="36">
        <v>3500</v>
      </c>
    </row>
    <row r="41" spans="1:9" s="17" customFormat="1" ht="31.5" customHeight="1" x14ac:dyDescent="0.25">
      <c r="A41" s="43" t="s">
        <v>16</v>
      </c>
      <c r="B41" s="37">
        <f>SUM(C41:I41)</f>
        <v>0</v>
      </c>
      <c r="C41" s="37"/>
      <c r="D41" s="37"/>
      <c r="E41" s="37"/>
      <c r="F41" s="37"/>
      <c r="G41" s="37"/>
      <c r="H41" s="37"/>
      <c r="I41" s="37"/>
    </row>
    <row r="42" spans="1:9" s="17" customFormat="1" ht="45.75" customHeight="1" x14ac:dyDescent="0.25">
      <c r="A42" s="45" t="s">
        <v>21</v>
      </c>
      <c r="B42" s="37">
        <f>SUM(C42:I42)</f>
        <v>3500</v>
      </c>
      <c r="C42" s="37"/>
      <c r="D42" s="37"/>
      <c r="E42" s="37"/>
      <c r="F42" s="37"/>
      <c r="G42" s="37"/>
      <c r="H42" s="37"/>
      <c r="I42" s="37">
        <v>3500</v>
      </c>
    </row>
    <row r="43" spans="1:9" s="4" customFormat="1" ht="31.9" customHeight="1" x14ac:dyDescent="0.25">
      <c r="A43" s="48" t="s">
        <v>20</v>
      </c>
      <c r="B43" s="36">
        <f>SUM(C43:I43)</f>
        <v>0</v>
      </c>
      <c r="C43" s="36" t="s">
        <v>10</v>
      </c>
      <c r="D43" s="36" t="s">
        <v>10</v>
      </c>
      <c r="E43" s="36" t="s">
        <v>10</v>
      </c>
      <c r="F43" s="36" t="s">
        <v>10</v>
      </c>
      <c r="G43" s="36" t="s">
        <v>10</v>
      </c>
      <c r="H43" s="36" t="s">
        <v>10</v>
      </c>
      <c r="I43" s="36">
        <v>0</v>
      </c>
    </row>
    <row r="44" spans="1:9" s="7" customFormat="1" ht="31.9" customHeight="1" x14ac:dyDescent="0.25">
      <c r="A44" s="67"/>
      <c r="B44" s="67"/>
      <c r="C44" s="67"/>
      <c r="D44" s="67"/>
      <c r="E44" s="67"/>
      <c r="F44" s="5"/>
      <c r="G44" s="6"/>
      <c r="H44" s="6"/>
      <c r="I44" s="6"/>
    </row>
    <row r="45" spans="1:9" ht="13.5" customHeight="1" x14ac:dyDescent="0.25">
      <c r="A45" s="3"/>
      <c r="B45" s="3"/>
      <c r="C45" s="16"/>
      <c r="D45" s="16"/>
      <c r="E45" s="16"/>
      <c r="F45" s="16"/>
      <c r="G45" s="16"/>
      <c r="H45" s="3"/>
      <c r="I45" s="3"/>
    </row>
    <row r="46" spans="1:9" ht="19.5" customHeight="1" x14ac:dyDescent="0.35">
      <c r="A46" s="68"/>
      <c r="B46" s="69"/>
      <c r="C46" s="9"/>
      <c r="D46" s="9"/>
      <c r="E46" s="9"/>
      <c r="F46" s="9"/>
      <c r="G46" s="11"/>
      <c r="H46" s="12"/>
    </row>
    <row r="47" spans="1:9" s="52" customFormat="1" ht="26.25" x14ac:dyDescent="0.4">
      <c r="A47" s="63" t="s">
        <v>30</v>
      </c>
      <c r="B47" s="64"/>
      <c r="C47" s="56"/>
      <c r="D47" s="56"/>
      <c r="E47" s="56"/>
      <c r="F47" s="56"/>
      <c r="G47" s="57"/>
      <c r="H47" s="57"/>
      <c r="I47" s="51"/>
    </row>
    <row r="48" spans="1:9" s="52" customFormat="1" ht="26.25" x14ac:dyDescent="0.4">
      <c r="A48" s="65" t="s">
        <v>31</v>
      </c>
      <c r="B48" s="66"/>
      <c r="C48" s="66"/>
      <c r="D48" s="56"/>
      <c r="E48" s="14"/>
      <c r="F48" s="56"/>
      <c r="G48" s="58" t="s">
        <v>32</v>
      </c>
      <c r="H48" s="57"/>
      <c r="I48" s="53"/>
    </row>
    <row r="49" spans="1:9" s="7" customFormat="1" ht="26.25" x14ac:dyDescent="0.4">
      <c r="A49" s="15"/>
      <c r="B49" s="15"/>
      <c r="C49" s="54"/>
      <c r="D49" s="54"/>
      <c r="E49" s="54"/>
      <c r="F49" s="54"/>
      <c r="G49" s="55"/>
      <c r="H49" s="54"/>
      <c r="I49" s="54"/>
    </row>
  </sheetData>
  <mergeCells count="11">
    <mergeCell ref="F5:I5"/>
    <mergeCell ref="A47:B47"/>
    <mergeCell ref="A48:C48"/>
    <mergeCell ref="A44:E44"/>
    <mergeCell ref="A46:B46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                     ТГ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2024-04-08T10:17:25Z</cp:lastPrinted>
  <dcterms:created xsi:type="dcterms:W3CDTF">2022-11-30T15:13:41Z</dcterms:created>
  <dcterms:modified xsi:type="dcterms:W3CDTF">2024-04-08T10:17:26Z</dcterms:modified>
</cp:coreProperties>
</file>