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МАТІСКО\!!! ПРОГРАМИ !!!!!! !!!!!!!\2026 ПОРЯДКИ\гранти\Гранти нов\"/>
    </mc:Choice>
  </mc:AlternateContent>
  <xr:revisionPtr revIDLastSave="0" documentId="13_ncr:1_{5DD1C9A6-7FCF-41E9-B7AC-7D98275F26AE}" xr6:coauthVersionLast="47" xr6:coauthVersionMax="47" xr10:uidLastSave="{00000000-0000-0000-0000-000000000000}"/>
  <bookViews>
    <workbookView xWindow="-108" yWindow="-108" windowWidth="23256" windowHeight="12456" activeTab="1" xr2:uid="{14100BE9-3DE6-4420-A299-2355906C0321}"/>
  </bookViews>
  <sheets>
    <sheet name="Анкета ЮО " sheetId="3" r:id="rId1"/>
    <sheet name="Звіт про приб " sheetId="4" r:id="rId2"/>
    <sheet name="Інвест план" sheetId="1" r:id="rId3"/>
    <sheet name="Кадровий план" sheetId="2" r:id="rId4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7" i="3" l="1"/>
  <c r="D65" i="4"/>
  <c r="E38" i="1"/>
  <c r="E40" i="1" s="1"/>
  <c r="E37" i="1"/>
  <c r="E36" i="1"/>
  <c r="E35" i="1"/>
  <c r="E34" i="1"/>
  <c r="E33" i="1"/>
  <c r="E32" i="1"/>
  <c r="E20" i="4"/>
  <c r="F20" i="4"/>
  <c r="G20" i="4"/>
  <c r="H20" i="4"/>
  <c r="I20" i="4"/>
  <c r="J20" i="4"/>
  <c r="K20" i="4"/>
  <c r="L20" i="4"/>
  <c r="M20" i="4"/>
  <c r="N20" i="4"/>
  <c r="O20" i="4"/>
  <c r="P20" i="4"/>
  <c r="D20" i="4"/>
  <c r="P47" i="4" l="1"/>
  <c r="P48" i="4"/>
  <c r="P49" i="4"/>
  <c r="E66" i="4"/>
  <c r="F66" i="4"/>
  <c r="G66" i="4"/>
  <c r="H66" i="4"/>
  <c r="I66" i="4"/>
  <c r="J66" i="4"/>
  <c r="K66" i="4"/>
  <c r="L66" i="4"/>
  <c r="M66" i="4"/>
  <c r="N66" i="4"/>
  <c r="O66" i="4"/>
  <c r="D66" i="4"/>
  <c r="P54" i="4"/>
  <c r="P16" i="4" l="1"/>
  <c r="F13" i="2"/>
  <c r="E13" i="4"/>
  <c r="E10" i="4" s="1"/>
  <c r="F13" i="4"/>
  <c r="F10" i="4" s="1"/>
  <c r="G13" i="4"/>
  <c r="G10" i="4" s="1"/>
  <c r="H13" i="4"/>
  <c r="H10" i="4" s="1"/>
  <c r="I13" i="4"/>
  <c r="I10" i="4" s="1"/>
  <c r="J13" i="4"/>
  <c r="J10" i="4" s="1"/>
  <c r="K13" i="4"/>
  <c r="K10" i="4" s="1"/>
  <c r="L13" i="4"/>
  <c r="L10" i="4" s="1"/>
  <c r="M13" i="4"/>
  <c r="M10" i="4" s="1"/>
  <c r="N13" i="4"/>
  <c r="N10" i="4" s="1"/>
  <c r="O13" i="4"/>
  <c r="O10" i="4" s="1"/>
  <c r="D13" i="4"/>
  <c r="P13" i="4" s="1"/>
  <c r="C19" i="3" s="1"/>
  <c r="C6" i="4"/>
  <c r="C4" i="4"/>
  <c r="P12" i="4" s="1"/>
  <c r="B2" i="4"/>
  <c r="C2" i="2"/>
  <c r="E28" i="1"/>
  <c r="B2" i="1"/>
  <c r="C3" i="4"/>
  <c r="O64" i="4"/>
  <c r="N64" i="4"/>
  <c r="M64" i="4"/>
  <c r="L64" i="4"/>
  <c r="K64" i="4"/>
  <c r="J64" i="4"/>
  <c r="I64" i="4"/>
  <c r="H64" i="4"/>
  <c r="G64" i="4"/>
  <c r="F64" i="4"/>
  <c r="E64" i="4"/>
  <c r="D64" i="4"/>
  <c r="O63" i="4"/>
  <c r="N63" i="4"/>
  <c r="M63" i="4"/>
  <c r="L63" i="4"/>
  <c r="K63" i="4"/>
  <c r="J63" i="4"/>
  <c r="I63" i="4"/>
  <c r="H63" i="4"/>
  <c r="G63" i="4"/>
  <c r="F63" i="4"/>
  <c r="E63" i="4"/>
  <c r="D63" i="4"/>
  <c r="P46" i="4"/>
  <c r="O45" i="4"/>
  <c r="O65" i="4" s="1"/>
  <c r="N45" i="4"/>
  <c r="N65" i="4" s="1"/>
  <c r="M45" i="4"/>
  <c r="M65" i="4" s="1"/>
  <c r="L45" i="4"/>
  <c r="L65" i="4" s="1"/>
  <c r="K45" i="4"/>
  <c r="K65" i="4" s="1"/>
  <c r="J45" i="4"/>
  <c r="J65" i="4" s="1"/>
  <c r="I45" i="4"/>
  <c r="I65" i="4" s="1"/>
  <c r="H45" i="4"/>
  <c r="H65" i="4" s="1"/>
  <c r="G45" i="4"/>
  <c r="G65" i="4" s="1"/>
  <c r="F45" i="4"/>
  <c r="F65" i="4" s="1"/>
  <c r="E45" i="4"/>
  <c r="E65" i="4" s="1"/>
  <c r="D45" i="4"/>
  <c r="O43" i="4"/>
  <c r="O61" i="4" s="1"/>
  <c r="N43" i="4"/>
  <c r="N61" i="4" s="1"/>
  <c r="M43" i="4"/>
  <c r="M61" i="4" s="1"/>
  <c r="L43" i="4"/>
  <c r="L61" i="4" s="1"/>
  <c r="K43" i="4"/>
  <c r="K61" i="4" s="1"/>
  <c r="J43" i="4"/>
  <c r="J61" i="4" s="1"/>
  <c r="I43" i="4"/>
  <c r="I61" i="4" s="1"/>
  <c r="H43" i="4"/>
  <c r="H61" i="4" s="1"/>
  <c r="G43" i="4"/>
  <c r="G61" i="4" s="1"/>
  <c r="F43" i="4"/>
  <c r="F61" i="4" s="1"/>
  <c r="E43" i="4"/>
  <c r="E61" i="4" s="1"/>
  <c r="D43" i="4"/>
  <c r="D61" i="4" s="1"/>
  <c r="O42" i="4"/>
  <c r="O62" i="4" s="1"/>
  <c r="N42" i="4"/>
  <c r="N62" i="4" s="1"/>
  <c r="M42" i="4"/>
  <c r="M62" i="4" s="1"/>
  <c r="L42" i="4"/>
  <c r="L62" i="4" s="1"/>
  <c r="K42" i="4"/>
  <c r="K62" i="4" s="1"/>
  <c r="J42" i="4"/>
  <c r="J62" i="4" s="1"/>
  <c r="I42" i="4"/>
  <c r="I62" i="4" s="1"/>
  <c r="H42" i="4"/>
  <c r="H62" i="4" s="1"/>
  <c r="G42" i="4"/>
  <c r="G62" i="4" s="1"/>
  <c r="F42" i="4"/>
  <c r="F62" i="4" s="1"/>
  <c r="E42" i="4"/>
  <c r="E62" i="4" s="1"/>
  <c r="D42" i="4"/>
  <c r="P41" i="4"/>
  <c r="P40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15" i="4"/>
  <c r="P14" i="4"/>
  <c r="D14" i="2"/>
  <c r="F12" i="2"/>
  <c r="F11" i="2"/>
  <c r="F10" i="2"/>
  <c r="F9" i="2"/>
  <c r="F8" i="2"/>
  <c r="F14" i="2" s="1"/>
  <c r="D3" i="2"/>
  <c r="C5" i="4" l="1"/>
  <c r="C18" i="3"/>
  <c r="L39" i="4"/>
  <c r="L18" i="4" s="1"/>
  <c r="L51" i="4" s="1"/>
  <c r="K39" i="4"/>
  <c r="K18" i="4" s="1"/>
  <c r="K51" i="4" s="1"/>
  <c r="P42" i="4"/>
  <c r="D39" i="4"/>
  <c r="D18" i="4" s="1"/>
  <c r="O39" i="4"/>
  <c r="O18" i="4" s="1"/>
  <c r="O51" i="4" s="1"/>
  <c r="G39" i="4"/>
  <c r="G18" i="4" s="1"/>
  <c r="G51" i="4" s="1"/>
  <c r="P63" i="4"/>
  <c r="P64" i="4"/>
  <c r="D62" i="4"/>
  <c r="P62" i="4" s="1"/>
  <c r="H39" i="4"/>
  <c r="H18" i="4" s="1"/>
  <c r="H51" i="4" s="1"/>
  <c r="P61" i="4"/>
  <c r="P65" i="4"/>
  <c r="E39" i="4"/>
  <c r="E18" i="4" s="1"/>
  <c r="I39" i="4"/>
  <c r="I18" i="4" s="1"/>
  <c r="I51" i="4" s="1"/>
  <c r="M39" i="4"/>
  <c r="M18" i="4" s="1"/>
  <c r="M51" i="4" s="1"/>
  <c r="P45" i="4"/>
  <c r="D11" i="4"/>
  <c r="D10" i="4" s="1"/>
  <c r="F39" i="4"/>
  <c r="F18" i="4" s="1"/>
  <c r="F51" i="4" s="1"/>
  <c r="J39" i="4"/>
  <c r="J18" i="4" s="1"/>
  <c r="J51" i="4" s="1"/>
  <c r="N39" i="4"/>
  <c r="N18" i="4" s="1"/>
  <c r="N51" i="4" s="1"/>
  <c r="P43" i="4"/>
  <c r="F60" i="4" l="1"/>
  <c r="F55" i="4"/>
  <c r="H60" i="4"/>
  <c r="H55" i="4"/>
  <c r="O60" i="4"/>
  <c r="O55" i="4"/>
  <c r="N60" i="4"/>
  <c r="N55" i="4"/>
  <c r="I60" i="4"/>
  <c r="I55" i="4"/>
  <c r="L60" i="4"/>
  <c r="L55" i="4"/>
  <c r="J60" i="4"/>
  <c r="J55" i="4"/>
  <c r="M60" i="4"/>
  <c r="M55" i="4"/>
  <c r="G60" i="4"/>
  <c r="G55" i="4"/>
  <c r="K60" i="4"/>
  <c r="K55" i="4"/>
  <c r="P18" i="4"/>
  <c r="P11" i="4"/>
  <c r="P10" i="4" s="1"/>
  <c r="D51" i="4"/>
  <c r="D55" i="4" s="1"/>
  <c r="E51" i="4"/>
  <c r="P39" i="4"/>
  <c r="D56" i="4" l="1"/>
  <c r="E60" i="4"/>
  <c r="E55" i="4"/>
  <c r="P55" i="4" s="1"/>
  <c r="D52" i="4"/>
  <c r="E52" i="4" s="1"/>
  <c r="F52" i="4" s="1"/>
  <c r="G52" i="4" s="1"/>
  <c r="P51" i="4"/>
  <c r="E56" i="4" l="1"/>
  <c r="F56" i="4" s="1"/>
  <c r="G56" i="4" s="1"/>
  <c r="H56" i="4" s="1"/>
  <c r="I56" i="4" s="1"/>
  <c r="J56" i="4" s="1"/>
  <c r="K56" i="4" s="1"/>
  <c r="L56" i="4" s="1"/>
  <c r="M56" i="4" s="1"/>
  <c r="N56" i="4" s="1"/>
  <c r="O56" i="4" s="1"/>
  <c r="P68" i="4"/>
  <c r="C21" i="3" s="1"/>
  <c r="P58" i="4"/>
  <c r="H52" i="4"/>
  <c r="I52" i="4" s="1"/>
  <c r="J52" i="4" s="1"/>
  <c r="K52" i="4" s="1"/>
  <c r="G70" i="4"/>
  <c r="P66" i="4"/>
  <c r="D60" i="4"/>
  <c r="P60" i="4" s="1"/>
  <c r="L52" i="4" l="1"/>
  <c r="M52" i="4" s="1"/>
  <c r="N52" i="4" s="1"/>
  <c r="O52" i="4" s="1"/>
  <c r="K71" i="4"/>
  <c r="O72" i="4" l="1"/>
</calcChain>
</file>

<file path=xl/sharedStrings.xml><?xml version="1.0" encoding="utf-8"?>
<sst xmlns="http://schemas.openxmlformats.org/spreadsheetml/2006/main" count="137" uniqueCount="131">
  <si>
    <t>Інвестиційний план</t>
  </si>
  <si>
    <t xml:space="preserve">Найменування </t>
  </si>
  <si>
    <t xml:space="preserve">ціна </t>
  </si>
  <si>
    <t>КАДРОВИЙ ПЛАН</t>
  </si>
  <si>
    <t>Запланована кількість новостворених робочих місць</t>
  </si>
  <si>
    <t xml:space="preserve">Перелік посад </t>
  </si>
  <si>
    <t>Найменування посад</t>
  </si>
  <si>
    <t xml:space="preserve">кількість працівників </t>
  </si>
  <si>
    <t>розмір щомісячної заробітної плати до оподаткування</t>
  </si>
  <si>
    <t>ВСЬОГО</t>
  </si>
  <si>
    <t>х</t>
  </si>
  <si>
    <t>Контактні дані (номер телефону, адреса електронної пошти)</t>
  </si>
  <si>
    <t xml:space="preserve">Дата  реєстрації суб’єктом підприємництва </t>
  </si>
  <si>
    <t>Сума гранту (гривень)</t>
  </si>
  <si>
    <t xml:space="preserve">Відсоток власних коштів у проєкті </t>
  </si>
  <si>
    <t>Сума власного внеску (гривень)</t>
  </si>
  <si>
    <t xml:space="preserve">Загальна вартість проєкту з урахуванням коштів гранту (гривень) </t>
  </si>
  <si>
    <t>Щомісячна плановий дохід (гривень)</t>
  </si>
  <si>
    <t xml:space="preserve">Загальна вартість проєкту </t>
  </si>
  <si>
    <t xml:space="preserve">Стаття </t>
  </si>
  <si>
    <t>Опис (в разі необхідності)</t>
  </si>
  <si>
    <t>Квартали  періоду реалізації  проєкту</t>
  </si>
  <si>
    <t>всього</t>
  </si>
  <si>
    <t>НАДХОДЖЕННЯ , у т.ч.</t>
  </si>
  <si>
    <t>1.1</t>
  </si>
  <si>
    <t>Сума  гранту</t>
  </si>
  <si>
    <t>1.2</t>
  </si>
  <si>
    <t>Власний внесок</t>
  </si>
  <si>
    <t>1.3</t>
  </si>
  <si>
    <t>Надходження від реалізації товарів/послуг</t>
  </si>
  <si>
    <t>Додаткові доходи від реалізації товарів/послуг</t>
  </si>
  <si>
    <t>Інші надходження</t>
  </si>
  <si>
    <t>ВИТРАТИ ВСЬОГО</t>
  </si>
  <si>
    <t>2.1</t>
  </si>
  <si>
    <t>Придбання майна для здійснення діяльності</t>
  </si>
  <si>
    <t>2.2</t>
  </si>
  <si>
    <t>Придбання меблів</t>
  </si>
  <si>
    <t>2.3</t>
  </si>
  <si>
    <t>Придбання транспортних засобів</t>
  </si>
  <si>
    <t>2.4</t>
  </si>
  <si>
    <t>2.5</t>
  </si>
  <si>
    <t>Витрати на оренду нежитлового приміщення</t>
  </si>
  <si>
    <t>2.6</t>
  </si>
  <si>
    <t>Витрати на оренду обладнання</t>
  </si>
  <si>
    <t>2.7</t>
  </si>
  <si>
    <t>Комунальні послуги (газ, світло, вода)</t>
  </si>
  <si>
    <t>2.8</t>
  </si>
  <si>
    <t>Страхування</t>
  </si>
  <si>
    <t>2.9</t>
  </si>
  <si>
    <t>Зв'язок (телефон, інтернет)</t>
  </si>
  <si>
    <t>2.10</t>
  </si>
  <si>
    <t>Маркетинг та реклама</t>
  </si>
  <si>
    <t>2.11</t>
  </si>
  <si>
    <t>Охорона</t>
  </si>
  <si>
    <t>2.12</t>
  </si>
  <si>
    <t>Ліцензійне  програмне забезпечення</t>
  </si>
  <si>
    <t>2.13</t>
  </si>
  <si>
    <t>Поштові, поліграфічні, канцтовари</t>
  </si>
  <si>
    <t>2.14</t>
  </si>
  <si>
    <t>Транспорт і доставка</t>
  </si>
  <si>
    <t>2.15</t>
  </si>
  <si>
    <t>Оплата професійних послуг (юридичні, бухгалтерські)</t>
  </si>
  <si>
    <t>2.16</t>
  </si>
  <si>
    <t>2.17</t>
  </si>
  <si>
    <t>3</t>
  </si>
  <si>
    <t>Витрати на оплату праці, в т.ч.</t>
  </si>
  <si>
    <t>3.1</t>
  </si>
  <si>
    <t>Оплата праці діючих працівників</t>
  </si>
  <si>
    <t>3.2</t>
  </si>
  <si>
    <t>Оплата праці нових працівників</t>
  </si>
  <si>
    <t>3.3</t>
  </si>
  <si>
    <t>Єдиний внесок на ФОТ діючих працівників</t>
  </si>
  <si>
    <t>3.4</t>
  </si>
  <si>
    <t>Єдиний внесок на ФОТ нових працівників</t>
  </si>
  <si>
    <t>4</t>
  </si>
  <si>
    <t>Податки та збори інші</t>
  </si>
  <si>
    <t>4.4</t>
  </si>
  <si>
    <t>Плата за землю</t>
  </si>
  <si>
    <t>4.5</t>
  </si>
  <si>
    <t>Грошовий потік (доход) за період</t>
  </si>
  <si>
    <t>Грошовий потік наростаючим підсумком</t>
  </si>
  <si>
    <t>Рентабельність проєкту</t>
  </si>
  <si>
    <t>Погашення гранту</t>
  </si>
  <si>
    <t>ПДФО та ВЗ нових працівників</t>
  </si>
  <si>
    <t>Податки та збори  інші</t>
  </si>
  <si>
    <t>Ідентифікаційний код згідно з ЄДРПОУ</t>
  </si>
  <si>
    <t>Регіон провадження господарської діяльності</t>
  </si>
  <si>
    <t>Інші канали комунікації (веб-сайт, сторінки у соціальних мережах (за наявності)</t>
  </si>
  <si>
    <t>Код основного виду діяльності згідно з КВЕД</t>
  </si>
  <si>
    <t xml:space="preserve">Найменування суб’єкта малого і середнього підприємництва </t>
  </si>
  <si>
    <t>Задеклароване / зареєстроване місце реєстрації</t>
  </si>
  <si>
    <t xml:space="preserve">Очікувана рентабельність інвестицій (відсотків) </t>
  </si>
  <si>
    <t>Строк окупності інвестицій (років, місяців)</t>
  </si>
  <si>
    <t>Всього:</t>
  </si>
  <si>
    <t>ЗВІТ ПРО ПРИБУТКИ ТА ЗБИТКИ</t>
  </si>
  <si>
    <t xml:space="preserve">Запланована кількість новостворених робочих місць </t>
  </si>
  <si>
    <t>Витрати операційні, у т.ч.</t>
  </si>
  <si>
    <t>Рентабельність інвестицій</t>
  </si>
  <si>
    <t>Прибуток (грошовий поток) фактичний, грн</t>
  </si>
  <si>
    <t>1 рік</t>
  </si>
  <si>
    <t>2 рік</t>
  </si>
  <si>
    <t>Внутрішня норма прибутковості</t>
  </si>
  <si>
    <t>Матеріальні витрати (сировина, матерали тощо)</t>
  </si>
  <si>
    <t>Система оподаткування (загальна, спрощена, статус платника ПДВ, група єиного подптку)</t>
  </si>
  <si>
    <t>4.6</t>
  </si>
  <si>
    <t>4.7</t>
  </si>
  <si>
    <t>ПДФО та ВЗ діючих працівників</t>
  </si>
  <si>
    <t>вартість</t>
  </si>
  <si>
    <t>кількість</t>
  </si>
  <si>
    <t>ФОТ (Фонд оплати праці)</t>
  </si>
  <si>
    <t>тривалість зайнятості (постійна/сезонна)</t>
  </si>
  <si>
    <t>Загальна інформація</t>
  </si>
  <si>
    <t>Вид гранту</t>
  </si>
  <si>
    <t xml:space="preserve">Податок на прибуток згідно декларації </t>
  </si>
  <si>
    <t>Грошовий потік за період після оподаткування прибутку</t>
  </si>
  <si>
    <t>Грошовий потік наростаючим підсумком після оподаткування прибутку</t>
  </si>
  <si>
    <t>3 рік</t>
  </si>
  <si>
    <t>1. Бізнес та Бізнес-ідея</t>
  </si>
  <si>
    <t>Опишить бізнес-ідею:</t>
  </si>
  <si>
    <t>Досвід роботи в зазначеній галузі</t>
  </si>
  <si>
    <t>Переваги проєкту</t>
  </si>
  <si>
    <t>Обгрунтування</t>
  </si>
  <si>
    <t>2. Перелік  матеріальних та нематеріальних активів (обладнання, техніка, програмне забезпечення, інвентар тощо), що планується придбати за рахунок фінансової підтримки</t>
  </si>
  <si>
    <t xml:space="preserve">2.2 За рахунок власних коштів (співфінансування) </t>
  </si>
  <si>
    <t>Найменування витрат</t>
  </si>
  <si>
    <t xml:space="preserve">Всього: </t>
  </si>
  <si>
    <t>Загальна сума проєкту, грн</t>
  </si>
  <si>
    <t>ціна за од.,
 грн</t>
  </si>
  <si>
    <t xml:space="preserve">загальна вартість,
 грн </t>
  </si>
  <si>
    <t>Податок на прибуток</t>
  </si>
  <si>
    <t>Щоквартальний плановий дохід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</si>
</sst>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50C5A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89497"/>
      </left>
      <right style="thin">
        <color rgb="FF7F7F7F"/>
      </right>
      <top/>
      <bottom style="thin">
        <color rgb="FF7F7F7F"/>
      </bottom>
      <diagonal/>
    </border>
    <border>
      <left style="medium">
        <color rgb="FFA89497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A89497"/>
      </left>
      <right style="thin">
        <color rgb="FF7F7F7F"/>
      </right>
      <top/>
      <bottom/>
      <diagonal/>
    </border>
    <border>
      <left style="medium">
        <color rgb="FFA89497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5" fillId="0" borderId="1" xfId="0" applyNumberFormat="1" applyFont="1" applyBorder="1" applyAlignment="1">
      <alignment horizontal="right"/>
    </xf>
    <xf numFmtId="0" fontId="6" fillId="0" borderId="0" xfId="0" applyFont="1"/>
    <xf numFmtId="0" fontId="5" fillId="3" borderId="1" xfId="0" applyFont="1" applyFill="1" applyBorder="1"/>
    <xf numFmtId="49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16" fontId="6" fillId="0" borderId="1" xfId="0" applyNumberFormat="1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1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7" xfId="0" applyFont="1" applyBorder="1"/>
    <xf numFmtId="0" fontId="1" fillId="0" borderId="9" xfId="0" applyFont="1" applyBorder="1"/>
    <xf numFmtId="0" fontId="2" fillId="0" borderId="9" xfId="0" applyFont="1" applyBorder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7" fillId="0" borderId="0" xfId="0" applyFont="1"/>
    <xf numFmtId="3" fontId="5" fillId="4" borderId="0" xfId="0" applyNumberFormat="1" applyFont="1" applyFill="1"/>
    <xf numFmtId="0" fontId="5" fillId="4" borderId="0" xfId="0" applyFont="1" applyFill="1"/>
    <xf numFmtId="2" fontId="5" fillId="0" borderId="1" xfId="0" applyNumberFormat="1" applyFont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5" fillId="0" borderId="0" xfId="0" applyFont="1" applyAlignment="1">
      <alignment horizontal="right"/>
    </xf>
    <xf numFmtId="0" fontId="1" fillId="4" borderId="0" xfId="0" applyFont="1" applyFill="1"/>
    <xf numFmtId="0" fontId="1" fillId="4" borderId="1" xfId="0" applyFont="1" applyFill="1" applyBorder="1"/>
    <xf numFmtId="0" fontId="3" fillId="4" borderId="0" xfId="0" applyFont="1" applyFill="1"/>
    <xf numFmtId="0" fontId="6" fillId="4" borderId="1" xfId="0" applyFont="1" applyFill="1" applyBorder="1"/>
    <xf numFmtId="164" fontId="6" fillId="4" borderId="1" xfId="0" applyNumberFormat="1" applyFont="1" applyFill="1" applyBorder="1"/>
    <xf numFmtId="164" fontId="5" fillId="4" borderId="0" xfId="0" applyNumberFormat="1" applyFont="1" applyFill="1"/>
    <xf numFmtId="0" fontId="5" fillId="5" borderId="1" xfId="0" applyFont="1" applyFill="1" applyBorder="1"/>
    <xf numFmtId="3" fontId="1" fillId="5" borderId="11" xfId="0" applyNumberFormat="1" applyFont="1" applyFill="1" applyBorder="1"/>
    <xf numFmtId="9" fontId="1" fillId="5" borderId="11" xfId="0" applyNumberFormat="1" applyFont="1" applyFill="1" applyBorder="1" applyAlignment="1">
      <alignment horizontal="right"/>
    </xf>
    <xf numFmtId="0" fontId="1" fillId="5" borderId="12" xfId="0" applyFont="1" applyFill="1" applyBorder="1"/>
    <xf numFmtId="0" fontId="5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0" xfId="0" applyFont="1" applyProtection="1">
      <protection locked="0"/>
    </xf>
    <xf numFmtId="3" fontId="1" fillId="0" borderId="10" xfId="0" applyNumberFormat="1" applyFont="1" applyBorder="1" applyProtection="1">
      <protection locked="0"/>
    </xf>
    <xf numFmtId="3" fontId="1" fillId="0" borderId="11" xfId="0" applyNumberFormat="1" applyFont="1" applyBorder="1" applyProtection="1">
      <protection locked="0"/>
    </xf>
    <xf numFmtId="164" fontId="1" fillId="5" borderId="10" xfId="0" applyNumberFormat="1" applyFont="1" applyFill="1" applyBorder="1" applyAlignment="1">
      <alignment horizontal="right"/>
    </xf>
    <xf numFmtId="0" fontId="8" fillId="0" borderId="0" xfId="0" applyFont="1"/>
    <xf numFmtId="3" fontId="1" fillId="0" borderId="13" xfId="0" applyNumberFormat="1" applyFont="1" applyBorder="1" applyProtection="1">
      <protection locked="0"/>
    </xf>
    <xf numFmtId="0" fontId="8" fillId="0" borderId="6" xfId="0" applyFont="1" applyBorder="1"/>
    <xf numFmtId="0" fontId="3" fillId="5" borderId="14" xfId="0" applyFont="1" applyFill="1" applyBorder="1"/>
    <xf numFmtId="0" fontId="3" fillId="0" borderId="17" xfId="0" applyFont="1" applyBorder="1"/>
    <xf numFmtId="0" fontId="1" fillId="0" borderId="17" xfId="0" applyFont="1" applyBorder="1"/>
    <xf numFmtId="0" fontId="4" fillId="0" borderId="1" xfId="0" applyFont="1" applyBorder="1"/>
    <xf numFmtId="0" fontId="4" fillId="0" borderId="1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8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5" borderId="1" xfId="0" applyFont="1" applyFill="1" applyBorder="1"/>
    <xf numFmtId="0" fontId="4" fillId="0" borderId="9" xfId="0" applyFont="1" applyBorder="1" applyAlignment="1">
      <alignment horizontal="right"/>
    </xf>
    <xf numFmtId="0" fontId="1" fillId="0" borderId="20" xfId="0" applyFont="1" applyBorder="1"/>
    <xf numFmtId="0" fontId="4" fillId="5" borderId="20" xfId="0" applyFont="1" applyFill="1" applyBorder="1"/>
    <xf numFmtId="0" fontId="1" fillId="0" borderId="12" xfId="0" applyFont="1" applyBorder="1"/>
    <xf numFmtId="0" fontId="9" fillId="5" borderId="14" xfId="0" applyFont="1" applyFill="1" applyBorder="1"/>
    <xf numFmtId="0" fontId="4" fillId="0" borderId="15" xfId="0" applyFont="1" applyBorder="1"/>
    <xf numFmtId="0" fontId="4" fillId="5" borderId="15" xfId="0" applyFont="1" applyFill="1" applyBorder="1"/>
    <xf numFmtId="0" fontId="4" fillId="0" borderId="16" xfId="0" applyFont="1" applyBorder="1"/>
    <xf numFmtId="0" fontId="9" fillId="6" borderId="6" xfId="0" applyFont="1" applyFill="1" applyBorder="1"/>
    <xf numFmtId="0" fontId="4" fillId="0" borderId="19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9" fillId="6" borderId="18" xfId="0" applyFont="1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6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CBB2-C517-482A-9788-AF2B4F43B77C}">
  <sheetPr>
    <pageSetUpPr fitToPage="1"/>
  </sheetPr>
  <dimension ref="B2:C23"/>
  <sheetViews>
    <sheetView topLeftCell="A7" zoomScale="120" zoomScaleNormal="120" workbookViewId="0">
      <selection activeCell="C17" sqref="C17"/>
    </sheetView>
  </sheetViews>
  <sheetFormatPr defaultColWidth="9.109375" defaultRowHeight="13.8" x14ac:dyDescent="0.25"/>
  <cols>
    <col min="1" max="1" width="9.109375" style="1"/>
    <col min="2" max="2" width="53.109375" style="1" customWidth="1"/>
    <col min="3" max="3" width="47.33203125" style="1" customWidth="1"/>
    <col min="4" max="16384" width="9.109375" style="1"/>
  </cols>
  <sheetData>
    <row r="2" spans="2:3" ht="17.399999999999999" x14ac:dyDescent="0.3">
      <c r="B2" s="91" t="s">
        <v>111</v>
      </c>
      <c r="C2" s="91"/>
    </row>
    <row r="3" spans="2:3" ht="14.4" thickBot="1" x14ac:dyDescent="0.3"/>
    <row r="4" spans="2:3" ht="27.6" x14ac:dyDescent="0.25">
      <c r="B4" s="21" t="s">
        <v>89</v>
      </c>
      <c r="C4" s="62"/>
    </row>
    <row r="5" spans="2:3" x14ac:dyDescent="0.25">
      <c r="B5" s="22" t="s">
        <v>85</v>
      </c>
      <c r="C5" s="63"/>
    </row>
    <row r="6" spans="2:3" x14ac:dyDescent="0.25">
      <c r="B6" s="23" t="s">
        <v>12</v>
      </c>
      <c r="C6" s="63"/>
    </row>
    <row r="7" spans="2:3" ht="27.6" x14ac:dyDescent="0.25">
      <c r="B7" s="23" t="s">
        <v>103</v>
      </c>
      <c r="C7" s="63"/>
    </row>
    <row r="8" spans="2:3" x14ac:dyDescent="0.25">
      <c r="B8" s="23" t="s">
        <v>90</v>
      </c>
      <c r="C8" s="63"/>
    </row>
    <row r="9" spans="2:3" x14ac:dyDescent="0.25">
      <c r="B9" s="24" t="s">
        <v>86</v>
      </c>
      <c r="C9" s="63"/>
    </row>
    <row r="10" spans="2:3" ht="27.6" x14ac:dyDescent="0.25">
      <c r="B10" s="23" t="s">
        <v>11</v>
      </c>
      <c r="C10" s="63"/>
    </row>
    <row r="11" spans="2:3" ht="27.6" x14ac:dyDescent="0.25">
      <c r="B11" s="24" t="s">
        <v>87</v>
      </c>
      <c r="C11" s="63"/>
    </row>
    <row r="12" spans="2:3" ht="14.4" thickBot="1" x14ac:dyDescent="0.3">
      <c r="B12" s="25" t="s">
        <v>88</v>
      </c>
      <c r="C12" s="64"/>
    </row>
    <row r="13" spans="2:3" ht="14.4" thickBot="1" x14ac:dyDescent="0.3">
      <c r="C13" s="65"/>
    </row>
    <row r="14" spans="2:3" ht="14.4" thickBot="1" x14ac:dyDescent="0.3">
      <c r="B14" s="26" t="s">
        <v>112</v>
      </c>
      <c r="C14" s="66"/>
    </row>
    <row r="15" spans="2:3" x14ac:dyDescent="0.25">
      <c r="B15" s="26" t="s">
        <v>13</v>
      </c>
      <c r="C15" s="70"/>
    </row>
    <row r="16" spans="2:3" x14ac:dyDescent="0.25">
      <c r="B16" s="22" t="s">
        <v>15</v>
      </c>
      <c r="C16" s="67"/>
    </row>
    <row r="17" spans="2:3" ht="27.6" x14ac:dyDescent="0.25">
      <c r="B17" s="24" t="s">
        <v>16</v>
      </c>
      <c r="C17" s="45">
        <f>C15+C16</f>
        <v>0</v>
      </c>
    </row>
    <row r="18" spans="2:3" x14ac:dyDescent="0.25">
      <c r="B18" s="22" t="s">
        <v>14</v>
      </c>
      <c r="C18" s="46" t="e">
        <f>C16/C17</f>
        <v>#DIV/0!</v>
      </c>
    </row>
    <row r="19" spans="2:3" ht="14.4" thickBot="1" x14ac:dyDescent="0.3">
      <c r="B19" s="27" t="s">
        <v>17</v>
      </c>
      <c r="C19" s="47">
        <f>'Звіт про приб '!P13/36</f>
        <v>0</v>
      </c>
    </row>
    <row r="20" spans="2:3" ht="14.4" thickBot="1" x14ac:dyDescent="0.3"/>
    <row r="21" spans="2:3" x14ac:dyDescent="0.25">
      <c r="B21" s="26" t="s">
        <v>91</v>
      </c>
      <c r="C21" s="68" t="e">
        <f>'Звіт про приб '!P68</f>
        <v>#DIV/0!</v>
      </c>
    </row>
    <row r="22" spans="2:3" x14ac:dyDescent="0.25">
      <c r="B22" s="22" t="s">
        <v>92</v>
      </c>
      <c r="C22" s="63"/>
    </row>
    <row r="23" spans="2:3" ht="16.2" thickBot="1" x14ac:dyDescent="0.35">
      <c r="B23" s="28" t="s">
        <v>101</v>
      </c>
      <c r="C23" s="64"/>
    </row>
  </sheetData>
  <sheetProtection selectLockedCells="1"/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2BC5-615E-4FAF-B649-FB6DF64B7F9A}">
  <sheetPr>
    <pageSetUpPr fitToPage="1"/>
  </sheetPr>
  <dimension ref="A1:P72"/>
  <sheetViews>
    <sheetView tabSelected="1" zoomScale="90" zoomScaleNormal="90" workbookViewId="0">
      <selection activeCell="B13" sqref="B13"/>
    </sheetView>
  </sheetViews>
  <sheetFormatPr defaultColWidth="9.109375" defaultRowHeight="13.8" x14ac:dyDescent="0.25"/>
  <cols>
    <col min="1" max="1" width="9.109375" style="10"/>
    <col min="2" max="2" width="48.33203125" style="10" customWidth="1"/>
    <col min="3" max="3" width="24.5546875" style="10" customWidth="1"/>
    <col min="4" max="4" width="15.44140625" style="10" bestFit="1" customWidth="1"/>
    <col min="5" max="15" width="9.109375" style="10"/>
    <col min="16" max="16" width="11.88671875" style="10" customWidth="1"/>
    <col min="17" max="16384" width="9.109375" style="10"/>
  </cols>
  <sheetData>
    <row r="1" spans="1:16" ht="15.6" x14ac:dyDescent="0.3">
      <c r="B1" s="31" t="s">
        <v>94</v>
      </c>
    </row>
    <row r="2" spans="1:16" ht="21.75" customHeight="1" x14ac:dyDescent="0.25">
      <c r="B2" s="11">
        <f>'Анкета ЮО '!C4</f>
        <v>0</v>
      </c>
      <c r="C2" s="92"/>
      <c r="D2" s="92"/>
      <c r="E2" s="92"/>
      <c r="F2" s="92"/>
    </row>
    <row r="3" spans="1:16" x14ac:dyDescent="0.25">
      <c r="B3" s="10" t="s">
        <v>13</v>
      </c>
      <c r="C3" s="32">
        <f>'Анкета ЮО '!C17</f>
        <v>0</v>
      </c>
    </row>
    <row r="4" spans="1:16" x14ac:dyDescent="0.25">
      <c r="B4" s="10" t="s">
        <v>15</v>
      </c>
      <c r="C4" s="32">
        <f>'Анкета ЮО '!C16</f>
        <v>0</v>
      </c>
    </row>
    <row r="5" spans="1:16" x14ac:dyDescent="0.25">
      <c r="B5" s="10" t="s">
        <v>18</v>
      </c>
      <c r="C5" s="32">
        <f>C3+C4</f>
        <v>0</v>
      </c>
    </row>
    <row r="6" spans="1:16" x14ac:dyDescent="0.25">
      <c r="B6" s="11" t="s">
        <v>95</v>
      </c>
      <c r="C6" s="33">
        <f>'Кадровий план'!D3</f>
        <v>0</v>
      </c>
    </row>
    <row r="7" spans="1:16" x14ac:dyDescent="0.25">
      <c r="B7" s="11"/>
    </row>
    <row r="8" spans="1:16" x14ac:dyDescent="0.25">
      <c r="A8" s="12"/>
      <c r="B8" s="13" t="s">
        <v>19</v>
      </c>
      <c r="C8" s="14" t="s">
        <v>20</v>
      </c>
      <c r="D8" s="93" t="s">
        <v>21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</row>
    <row r="9" spans="1:16" x14ac:dyDescent="0.25">
      <c r="A9" s="12"/>
      <c r="B9" s="12"/>
      <c r="C9" s="12"/>
      <c r="D9" s="13">
        <v>1</v>
      </c>
      <c r="E9" s="13">
        <v>2</v>
      </c>
      <c r="F9" s="13">
        <v>3</v>
      </c>
      <c r="G9" s="13">
        <v>4</v>
      </c>
      <c r="H9" s="13">
        <v>5</v>
      </c>
      <c r="I9" s="13">
        <v>6</v>
      </c>
      <c r="J9" s="13">
        <v>7</v>
      </c>
      <c r="K9" s="13">
        <v>8</v>
      </c>
      <c r="L9" s="13">
        <v>9</v>
      </c>
      <c r="M9" s="13">
        <v>10</v>
      </c>
      <c r="N9" s="13">
        <v>11</v>
      </c>
      <c r="O9" s="13">
        <v>12</v>
      </c>
      <c r="P9" s="13" t="s">
        <v>22</v>
      </c>
    </row>
    <row r="10" spans="1:16" x14ac:dyDescent="0.25">
      <c r="A10" s="12">
        <v>1</v>
      </c>
      <c r="B10" s="49" t="s">
        <v>23</v>
      </c>
      <c r="C10" s="48"/>
      <c r="D10" s="35">
        <f>SUM(D11:D13)</f>
        <v>0</v>
      </c>
      <c r="E10" s="35">
        <f t="shared" ref="E10:P10" si="0">SUM(E11:E13)</f>
        <v>0</v>
      </c>
      <c r="F10" s="35">
        <f t="shared" si="0"/>
        <v>0</v>
      </c>
      <c r="G10" s="35">
        <f t="shared" si="0"/>
        <v>0</v>
      </c>
      <c r="H10" s="35">
        <f t="shared" si="0"/>
        <v>0</v>
      </c>
      <c r="I10" s="35">
        <f t="shared" si="0"/>
        <v>0</v>
      </c>
      <c r="J10" s="35">
        <f t="shared" si="0"/>
        <v>0</v>
      </c>
      <c r="K10" s="35">
        <f t="shared" si="0"/>
        <v>0</v>
      </c>
      <c r="L10" s="35">
        <f t="shared" si="0"/>
        <v>0</v>
      </c>
      <c r="M10" s="35">
        <f t="shared" si="0"/>
        <v>0</v>
      </c>
      <c r="N10" s="35">
        <f t="shared" si="0"/>
        <v>0</v>
      </c>
      <c r="O10" s="35">
        <f t="shared" si="0"/>
        <v>0</v>
      </c>
      <c r="P10" s="35">
        <f t="shared" si="0"/>
        <v>0</v>
      </c>
    </row>
    <row r="11" spans="1:16" x14ac:dyDescent="0.25">
      <c r="A11" s="34" t="s">
        <v>24</v>
      </c>
      <c r="B11" s="50" t="s">
        <v>25</v>
      </c>
      <c r="C11" s="48"/>
      <c r="D11" s="36">
        <f>C3</f>
        <v>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36">
        <f>SUM(D11:O11)</f>
        <v>0</v>
      </c>
    </row>
    <row r="12" spans="1:16" x14ac:dyDescent="0.25">
      <c r="A12" s="34" t="s">
        <v>26</v>
      </c>
      <c r="B12" s="50" t="s">
        <v>27</v>
      </c>
      <c r="C12" s="48"/>
      <c r="D12" s="53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36">
        <f t="shared" ref="P12:P55" si="1">SUM(D12:O12)</f>
        <v>0</v>
      </c>
    </row>
    <row r="13" spans="1:16" x14ac:dyDescent="0.25">
      <c r="A13" s="34" t="s">
        <v>28</v>
      </c>
      <c r="B13" s="50" t="s">
        <v>130</v>
      </c>
      <c r="C13" s="48"/>
      <c r="D13" s="36">
        <f>D14+D15+D16</f>
        <v>0</v>
      </c>
      <c r="E13" s="36">
        <f t="shared" ref="E13:O13" si="2">E14+E15+E16</f>
        <v>0</v>
      </c>
      <c r="F13" s="36">
        <f t="shared" si="2"/>
        <v>0</v>
      </c>
      <c r="G13" s="36">
        <f t="shared" si="2"/>
        <v>0</v>
      </c>
      <c r="H13" s="36">
        <f t="shared" si="2"/>
        <v>0</v>
      </c>
      <c r="I13" s="36">
        <f t="shared" si="2"/>
        <v>0</v>
      </c>
      <c r="J13" s="36">
        <f t="shared" si="2"/>
        <v>0</v>
      </c>
      <c r="K13" s="36">
        <f t="shared" si="2"/>
        <v>0</v>
      </c>
      <c r="L13" s="36">
        <f t="shared" si="2"/>
        <v>0</v>
      </c>
      <c r="M13" s="36">
        <f t="shared" si="2"/>
        <v>0</v>
      </c>
      <c r="N13" s="36">
        <f t="shared" si="2"/>
        <v>0</v>
      </c>
      <c r="O13" s="36">
        <f t="shared" si="2"/>
        <v>0</v>
      </c>
      <c r="P13" s="36">
        <f t="shared" si="1"/>
        <v>0</v>
      </c>
    </row>
    <row r="14" spans="1:16" x14ac:dyDescent="0.25">
      <c r="A14" s="34"/>
      <c r="B14" s="50" t="s">
        <v>29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6">
        <f t="shared" si="1"/>
        <v>0</v>
      </c>
    </row>
    <row r="15" spans="1:16" x14ac:dyDescent="0.25">
      <c r="A15" s="34"/>
      <c r="B15" s="50" t="s">
        <v>30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36">
        <f t="shared" si="1"/>
        <v>0</v>
      </c>
    </row>
    <row r="16" spans="1:16" x14ac:dyDescent="0.25">
      <c r="A16" s="34"/>
      <c r="B16" s="50" t="s">
        <v>31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36">
        <f t="shared" si="1"/>
        <v>0</v>
      </c>
    </row>
    <row r="17" spans="1:16" x14ac:dyDescent="0.25">
      <c r="A17" s="12"/>
      <c r="B17" s="50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12"/>
    </row>
    <row r="18" spans="1:16" x14ac:dyDescent="0.25">
      <c r="A18" s="12"/>
      <c r="B18" s="51" t="s">
        <v>32</v>
      </c>
      <c r="C18" s="49"/>
      <c r="D18" s="41">
        <f>D20+D39+D45</f>
        <v>0</v>
      </c>
      <c r="E18" s="41">
        <f t="shared" ref="E18:O18" si="3">E20+E39+E45</f>
        <v>0</v>
      </c>
      <c r="F18" s="41">
        <f t="shared" si="3"/>
        <v>0</v>
      </c>
      <c r="G18" s="41">
        <f t="shared" si="3"/>
        <v>0</v>
      </c>
      <c r="H18" s="41">
        <f t="shared" si="3"/>
        <v>0</v>
      </c>
      <c r="I18" s="41">
        <f t="shared" si="3"/>
        <v>0</v>
      </c>
      <c r="J18" s="41">
        <f t="shared" si="3"/>
        <v>0</v>
      </c>
      <c r="K18" s="41">
        <f t="shared" si="3"/>
        <v>0</v>
      </c>
      <c r="L18" s="41">
        <f t="shared" si="3"/>
        <v>0</v>
      </c>
      <c r="M18" s="41">
        <f t="shared" si="3"/>
        <v>0</v>
      </c>
      <c r="N18" s="41">
        <f t="shared" si="3"/>
        <v>0</v>
      </c>
      <c r="O18" s="41">
        <f t="shared" si="3"/>
        <v>0</v>
      </c>
      <c r="P18" s="41">
        <f t="shared" si="1"/>
        <v>0</v>
      </c>
    </row>
    <row r="19" spans="1:16" x14ac:dyDescent="0.25">
      <c r="A19" s="12"/>
      <c r="B19" s="50"/>
      <c r="C19" s="48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16" customFormat="1" x14ac:dyDescent="0.25">
      <c r="A20" s="14">
        <v>2</v>
      </c>
      <c r="B20" s="49" t="s">
        <v>96</v>
      </c>
      <c r="C20" s="49"/>
      <c r="D20" s="41">
        <f>SUM(D21:D37)</f>
        <v>0</v>
      </c>
      <c r="E20" s="41">
        <f t="shared" ref="E20:P20" si="4">SUM(E21:E37)</f>
        <v>0</v>
      </c>
      <c r="F20" s="41">
        <f t="shared" si="4"/>
        <v>0</v>
      </c>
      <c r="G20" s="41">
        <f t="shared" si="4"/>
        <v>0</v>
      </c>
      <c r="H20" s="41">
        <f t="shared" si="4"/>
        <v>0</v>
      </c>
      <c r="I20" s="41">
        <f t="shared" si="4"/>
        <v>0</v>
      </c>
      <c r="J20" s="41">
        <f t="shared" si="4"/>
        <v>0</v>
      </c>
      <c r="K20" s="41">
        <f t="shared" si="4"/>
        <v>0</v>
      </c>
      <c r="L20" s="41">
        <f t="shared" si="4"/>
        <v>0</v>
      </c>
      <c r="M20" s="41">
        <f t="shared" si="4"/>
        <v>0</v>
      </c>
      <c r="N20" s="41">
        <f t="shared" si="4"/>
        <v>0</v>
      </c>
      <c r="O20" s="41">
        <f t="shared" si="4"/>
        <v>0</v>
      </c>
      <c r="P20" s="41">
        <f t="shared" si="4"/>
        <v>0</v>
      </c>
    </row>
    <row r="21" spans="1:16" x14ac:dyDescent="0.25">
      <c r="A21" s="15" t="s">
        <v>33</v>
      </c>
      <c r="B21" s="48" t="s">
        <v>34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36">
        <f t="shared" si="1"/>
        <v>0</v>
      </c>
    </row>
    <row r="22" spans="1:16" x14ac:dyDescent="0.25">
      <c r="A22" s="15" t="s">
        <v>35</v>
      </c>
      <c r="B22" s="52" t="s">
        <v>36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36">
        <f t="shared" si="1"/>
        <v>0</v>
      </c>
    </row>
    <row r="23" spans="1:16" x14ac:dyDescent="0.25">
      <c r="A23" s="15" t="s">
        <v>37</v>
      </c>
      <c r="B23" s="52" t="s">
        <v>38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36">
        <f t="shared" si="1"/>
        <v>0</v>
      </c>
    </row>
    <row r="24" spans="1:16" x14ac:dyDescent="0.25">
      <c r="A24" s="15" t="s">
        <v>39</v>
      </c>
      <c r="B24" s="53" t="s">
        <v>102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36">
        <f t="shared" si="1"/>
        <v>0</v>
      </c>
    </row>
    <row r="25" spans="1:16" x14ac:dyDescent="0.25">
      <c r="A25" s="15" t="s">
        <v>40</v>
      </c>
      <c r="B25" s="54" t="s">
        <v>41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36">
        <f t="shared" si="1"/>
        <v>0</v>
      </c>
    </row>
    <row r="26" spans="1:16" x14ac:dyDescent="0.25">
      <c r="A26" s="15" t="s">
        <v>42</v>
      </c>
      <c r="B26" s="54" t="s">
        <v>43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36">
        <f t="shared" si="1"/>
        <v>0</v>
      </c>
    </row>
    <row r="27" spans="1:16" x14ac:dyDescent="0.25">
      <c r="A27" s="15" t="s">
        <v>44</v>
      </c>
      <c r="B27" s="52" t="s">
        <v>45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36">
        <f t="shared" si="1"/>
        <v>0</v>
      </c>
    </row>
    <row r="28" spans="1:16" x14ac:dyDescent="0.25">
      <c r="A28" s="15" t="s">
        <v>46</v>
      </c>
      <c r="B28" s="55" t="s">
        <v>47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36">
        <f t="shared" si="1"/>
        <v>0</v>
      </c>
    </row>
    <row r="29" spans="1:16" x14ac:dyDescent="0.25">
      <c r="A29" s="15" t="s">
        <v>48</v>
      </c>
      <c r="B29" s="56" t="s">
        <v>49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36">
        <f t="shared" si="1"/>
        <v>0</v>
      </c>
    </row>
    <row r="30" spans="1:16" x14ac:dyDescent="0.25">
      <c r="A30" s="15" t="s">
        <v>50</v>
      </c>
      <c r="B30" s="54" t="s">
        <v>51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36">
        <f t="shared" si="1"/>
        <v>0</v>
      </c>
    </row>
    <row r="31" spans="1:16" x14ac:dyDescent="0.25">
      <c r="A31" s="15" t="s">
        <v>52</v>
      </c>
      <c r="B31" s="52" t="s">
        <v>53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36">
        <f t="shared" si="1"/>
        <v>0</v>
      </c>
    </row>
    <row r="32" spans="1:16" x14ac:dyDescent="0.25">
      <c r="A32" s="15" t="s">
        <v>54</v>
      </c>
      <c r="B32" s="52" t="s">
        <v>55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36">
        <f t="shared" si="1"/>
        <v>0</v>
      </c>
    </row>
    <row r="33" spans="1:16" x14ac:dyDescent="0.25">
      <c r="A33" s="15" t="s">
        <v>56</v>
      </c>
      <c r="B33" s="55" t="s">
        <v>57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36">
        <f t="shared" si="1"/>
        <v>0</v>
      </c>
    </row>
    <row r="34" spans="1:16" x14ac:dyDescent="0.25">
      <c r="A34" s="18" t="s">
        <v>58</v>
      </c>
      <c r="B34" s="56" t="s">
        <v>59</v>
      </c>
      <c r="C34" s="5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36">
        <f t="shared" si="1"/>
        <v>0</v>
      </c>
    </row>
    <row r="35" spans="1:16" ht="29.25" customHeight="1" x14ac:dyDescent="0.25">
      <c r="A35" s="15" t="s">
        <v>60</v>
      </c>
      <c r="B35" s="58" t="s">
        <v>61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36">
        <f t="shared" si="1"/>
        <v>0</v>
      </c>
    </row>
    <row r="36" spans="1:16" x14ac:dyDescent="0.25">
      <c r="A36" s="15" t="s">
        <v>62</v>
      </c>
      <c r="B36" s="5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36">
        <f t="shared" si="1"/>
        <v>0</v>
      </c>
    </row>
    <row r="37" spans="1:16" x14ac:dyDescent="0.25">
      <c r="A37" s="15" t="s">
        <v>63</v>
      </c>
      <c r="B37" s="5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36">
        <f t="shared" si="1"/>
        <v>0</v>
      </c>
    </row>
    <row r="38" spans="1:16" x14ac:dyDescent="0.25">
      <c r="A38" s="15"/>
      <c r="B38" s="48"/>
      <c r="C38" s="48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x14ac:dyDescent="0.25">
      <c r="A39" s="15" t="s">
        <v>64</v>
      </c>
      <c r="B39" s="49" t="s">
        <v>65</v>
      </c>
      <c r="C39" s="48"/>
      <c r="D39" s="41">
        <f>SUM(D40:D43)</f>
        <v>0</v>
      </c>
      <c r="E39" s="41">
        <f t="shared" ref="E39:O39" si="5">SUM(E40:E43)</f>
        <v>0</v>
      </c>
      <c r="F39" s="41">
        <f t="shared" si="5"/>
        <v>0</v>
      </c>
      <c r="G39" s="41">
        <f t="shared" si="5"/>
        <v>0</v>
      </c>
      <c r="H39" s="41">
        <f t="shared" si="5"/>
        <v>0</v>
      </c>
      <c r="I39" s="41">
        <f t="shared" si="5"/>
        <v>0</v>
      </c>
      <c r="J39" s="41">
        <f t="shared" si="5"/>
        <v>0</v>
      </c>
      <c r="K39" s="41">
        <f t="shared" si="5"/>
        <v>0</v>
      </c>
      <c r="L39" s="41">
        <f t="shared" si="5"/>
        <v>0</v>
      </c>
      <c r="M39" s="41">
        <f t="shared" si="5"/>
        <v>0</v>
      </c>
      <c r="N39" s="41">
        <f t="shared" si="5"/>
        <v>0</v>
      </c>
      <c r="O39" s="41">
        <f t="shared" si="5"/>
        <v>0</v>
      </c>
      <c r="P39" s="41">
        <f t="shared" si="1"/>
        <v>0</v>
      </c>
    </row>
    <row r="40" spans="1:16" x14ac:dyDescent="0.25">
      <c r="A40" s="15" t="s">
        <v>66</v>
      </c>
      <c r="B40" s="48" t="s">
        <v>67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36">
        <f t="shared" si="1"/>
        <v>0</v>
      </c>
    </row>
    <row r="41" spans="1:16" x14ac:dyDescent="0.25">
      <c r="A41" s="15" t="s">
        <v>68</v>
      </c>
      <c r="B41" s="48" t="s">
        <v>69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36">
        <f t="shared" si="1"/>
        <v>0</v>
      </c>
    </row>
    <row r="42" spans="1:16" x14ac:dyDescent="0.25">
      <c r="A42" s="15" t="s">
        <v>70</v>
      </c>
      <c r="B42" s="53" t="s">
        <v>71</v>
      </c>
      <c r="C42" s="48"/>
      <c r="D42" s="36">
        <f>D40*0.22</f>
        <v>0</v>
      </c>
      <c r="E42" s="36">
        <f t="shared" ref="E42:O43" si="6">E40*0.22</f>
        <v>0</v>
      </c>
      <c r="F42" s="36">
        <f t="shared" si="6"/>
        <v>0</v>
      </c>
      <c r="G42" s="36">
        <f t="shared" si="6"/>
        <v>0</v>
      </c>
      <c r="H42" s="36">
        <f t="shared" si="6"/>
        <v>0</v>
      </c>
      <c r="I42" s="36">
        <f t="shared" si="6"/>
        <v>0</v>
      </c>
      <c r="J42" s="36">
        <f t="shared" si="6"/>
        <v>0</v>
      </c>
      <c r="K42" s="36">
        <f t="shared" si="6"/>
        <v>0</v>
      </c>
      <c r="L42" s="36">
        <f t="shared" si="6"/>
        <v>0</v>
      </c>
      <c r="M42" s="36">
        <f t="shared" si="6"/>
        <v>0</v>
      </c>
      <c r="N42" s="36">
        <f t="shared" si="6"/>
        <v>0</v>
      </c>
      <c r="O42" s="36">
        <f t="shared" si="6"/>
        <v>0</v>
      </c>
      <c r="P42" s="36">
        <f t="shared" si="1"/>
        <v>0</v>
      </c>
    </row>
    <row r="43" spans="1:16" x14ac:dyDescent="0.25">
      <c r="A43" s="15" t="s">
        <v>72</v>
      </c>
      <c r="B43" s="53" t="s">
        <v>73</v>
      </c>
      <c r="C43" s="48"/>
      <c r="D43" s="36">
        <f>D41*0.22</f>
        <v>0</v>
      </c>
      <c r="E43" s="36">
        <f t="shared" si="6"/>
        <v>0</v>
      </c>
      <c r="F43" s="36">
        <f t="shared" si="6"/>
        <v>0</v>
      </c>
      <c r="G43" s="36">
        <f t="shared" si="6"/>
        <v>0</v>
      </c>
      <c r="H43" s="36">
        <f t="shared" si="6"/>
        <v>0</v>
      </c>
      <c r="I43" s="36">
        <f t="shared" si="6"/>
        <v>0</v>
      </c>
      <c r="J43" s="36">
        <f t="shared" si="6"/>
        <v>0</v>
      </c>
      <c r="K43" s="36">
        <f t="shared" si="6"/>
        <v>0</v>
      </c>
      <c r="L43" s="36">
        <f t="shared" si="6"/>
        <v>0</v>
      </c>
      <c r="M43" s="36">
        <f t="shared" si="6"/>
        <v>0</v>
      </c>
      <c r="N43" s="36">
        <f t="shared" si="6"/>
        <v>0</v>
      </c>
      <c r="O43" s="36">
        <f t="shared" si="6"/>
        <v>0</v>
      </c>
      <c r="P43" s="36">
        <f t="shared" si="1"/>
        <v>0</v>
      </c>
    </row>
    <row r="44" spans="1:16" x14ac:dyDescent="0.25">
      <c r="A44" s="15"/>
      <c r="B44" s="48"/>
      <c r="C44" s="48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x14ac:dyDescent="0.25">
      <c r="A45" s="15" t="s">
        <v>74</v>
      </c>
      <c r="B45" s="49" t="s">
        <v>75</v>
      </c>
      <c r="C45" s="49"/>
      <c r="D45" s="41">
        <f t="shared" ref="D45:O45" si="7">SUM(D46:D49)</f>
        <v>0</v>
      </c>
      <c r="E45" s="41">
        <f t="shared" si="7"/>
        <v>0</v>
      </c>
      <c r="F45" s="41">
        <f t="shared" si="7"/>
        <v>0</v>
      </c>
      <c r="G45" s="41">
        <f t="shared" si="7"/>
        <v>0</v>
      </c>
      <c r="H45" s="41">
        <f t="shared" si="7"/>
        <v>0</v>
      </c>
      <c r="I45" s="41">
        <f t="shared" si="7"/>
        <v>0</v>
      </c>
      <c r="J45" s="41">
        <f t="shared" si="7"/>
        <v>0</v>
      </c>
      <c r="K45" s="41">
        <f t="shared" si="7"/>
        <v>0</v>
      </c>
      <c r="L45" s="41">
        <f t="shared" si="7"/>
        <v>0</v>
      </c>
      <c r="M45" s="41">
        <f t="shared" si="7"/>
        <v>0</v>
      </c>
      <c r="N45" s="41">
        <f t="shared" si="7"/>
        <v>0</v>
      </c>
      <c r="O45" s="41">
        <f t="shared" si="7"/>
        <v>0</v>
      </c>
      <c r="P45" s="41">
        <f t="shared" si="1"/>
        <v>0</v>
      </c>
    </row>
    <row r="46" spans="1:16" x14ac:dyDescent="0.25">
      <c r="A46" s="15" t="s">
        <v>76</v>
      </c>
      <c r="B46" s="48" t="s">
        <v>77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36">
        <f t="shared" si="1"/>
        <v>0</v>
      </c>
    </row>
    <row r="47" spans="1:16" x14ac:dyDescent="0.25">
      <c r="A47" s="15" t="s">
        <v>78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36">
        <f t="shared" si="1"/>
        <v>0</v>
      </c>
    </row>
    <row r="48" spans="1:16" x14ac:dyDescent="0.25">
      <c r="A48" s="15" t="s">
        <v>104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36">
        <f t="shared" si="1"/>
        <v>0</v>
      </c>
    </row>
    <row r="49" spans="1:16" x14ac:dyDescent="0.25">
      <c r="A49" s="15" t="s">
        <v>105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36">
        <f t="shared" si="1"/>
        <v>0</v>
      </c>
    </row>
    <row r="50" spans="1:16" x14ac:dyDescent="0.25">
      <c r="A50" s="15"/>
      <c r="B50" s="49"/>
      <c r="C50" s="48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x14ac:dyDescent="0.25">
      <c r="A51" s="12">
        <v>5</v>
      </c>
      <c r="B51" s="48" t="s">
        <v>79</v>
      </c>
      <c r="C51" s="48"/>
      <c r="D51" s="36">
        <f t="shared" ref="D51:O51" si="8">D10-D18</f>
        <v>0</v>
      </c>
      <c r="E51" s="36">
        <f t="shared" si="8"/>
        <v>0</v>
      </c>
      <c r="F51" s="36">
        <f t="shared" si="8"/>
        <v>0</v>
      </c>
      <c r="G51" s="36">
        <f t="shared" si="8"/>
        <v>0</v>
      </c>
      <c r="H51" s="36">
        <f t="shared" si="8"/>
        <v>0</v>
      </c>
      <c r="I51" s="36">
        <f t="shared" si="8"/>
        <v>0</v>
      </c>
      <c r="J51" s="36">
        <f t="shared" si="8"/>
        <v>0</v>
      </c>
      <c r="K51" s="36">
        <f t="shared" si="8"/>
        <v>0</v>
      </c>
      <c r="L51" s="36">
        <f t="shared" si="8"/>
        <v>0</v>
      </c>
      <c r="M51" s="36">
        <f t="shared" si="8"/>
        <v>0</v>
      </c>
      <c r="N51" s="36">
        <f t="shared" si="8"/>
        <v>0</v>
      </c>
      <c r="O51" s="36">
        <f t="shared" si="8"/>
        <v>0</v>
      </c>
      <c r="P51" s="36">
        <f t="shared" si="1"/>
        <v>0</v>
      </c>
    </row>
    <row r="52" spans="1:16" s="16" customFormat="1" ht="18" customHeight="1" x14ac:dyDescent="0.25">
      <c r="A52" s="14">
        <v>6</v>
      </c>
      <c r="B52" s="49" t="s">
        <v>80</v>
      </c>
      <c r="C52" s="49"/>
      <c r="D52" s="41">
        <f>D51</f>
        <v>0</v>
      </c>
      <c r="E52" s="41">
        <f>D52+E51</f>
        <v>0</v>
      </c>
      <c r="F52" s="41">
        <f t="shared" ref="F52:O52" si="9">E52+F51</f>
        <v>0</v>
      </c>
      <c r="G52" s="41">
        <f t="shared" si="9"/>
        <v>0</v>
      </c>
      <c r="H52" s="41">
        <f t="shared" si="9"/>
        <v>0</v>
      </c>
      <c r="I52" s="41">
        <f t="shared" si="9"/>
        <v>0</v>
      </c>
      <c r="J52" s="41">
        <f t="shared" si="9"/>
        <v>0</v>
      </c>
      <c r="K52" s="41">
        <f t="shared" si="9"/>
        <v>0</v>
      </c>
      <c r="L52" s="41">
        <f t="shared" si="9"/>
        <v>0</v>
      </c>
      <c r="M52" s="41">
        <f t="shared" si="9"/>
        <v>0</v>
      </c>
      <c r="N52" s="41">
        <f t="shared" si="9"/>
        <v>0</v>
      </c>
      <c r="O52" s="41">
        <f t="shared" si="9"/>
        <v>0</v>
      </c>
      <c r="P52" s="36"/>
    </row>
    <row r="53" spans="1:16" s="16" customFormat="1" ht="18" customHeight="1" x14ac:dyDescent="0.25">
      <c r="A53" s="14"/>
      <c r="B53" s="49"/>
      <c r="C53" s="4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17"/>
    </row>
    <row r="54" spans="1:16" s="16" customFormat="1" ht="18" customHeight="1" x14ac:dyDescent="0.25">
      <c r="A54" s="14">
        <v>7</v>
      </c>
      <c r="B54" s="48" t="s">
        <v>113</v>
      </c>
      <c r="C54" s="4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36">
        <f t="shared" si="1"/>
        <v>0</v>
      </c>
    </row>
    <row r="55" spans="1:16" s="16" customFormat="1" ht="33.75" customHeight="1" x14ac:dyDescent="0.25">
      <c r="A55" s="14">
        <v>8</v>
      </c>
      <c r="B55" s="61" t="s">
        <v>114</v>
      </c>
      <c r="C55" s="49"/>
      <c r="D55" s="41">
        <f>D51-D54</f>
        <v>0</v>
      </c>
      <c r="E55" s="41">
        <f t="shared" ref="E55:O55" si="10">E51-E54</f>
        <v>0</v>
      </c>
      <c r="F55" s="41">
        <f t="shared" si="10"/>
        <v>0</v>
      </c>
      <c r="G55" s="41">
        <f t="shared" si="10"/>
        <v>0</v>
      </c>
      <c r="H55" s="41">
        <f t="shared" si="10"/>
        <v>0</v>
      </c>
      <c r="I55" s="41">
        <f t="shared" si="10"/>
        <v>0</v>
      </c>
      <c r="J55" s="41">
        <f t="shared" si="10"/>
        <v>0</v>
      </c>
      <c r="K55" s="41">
        <f t="shared" si="10"/>
        <v>0</v>
      </c>
      <c r="L55" s="41">
        <f t="shared" si="10"/>
        <v>0</v>
      </c>
      <c r="M55" s="41">
        <f t="shared" si="10"/>
        <v>0</v>
      </c>
      <c r="N55" s="41">
        <f t="shared" si="10"/>
        <v>0</v>
      </c>
      <c r="O55" s="41">
        <f t="shared" si="10"/>
        <v>0</v>
      </c>
      <c r="P55" s="36">
        <f t="shared" si="1"/>
        <v>0</v>
      </c>
    </row>
    <row r="56" spans="1:16" ht="27.6" x14ac:dyDescent="0.25">
      <c r="A56" s="12">
        <v>9</v>
      </c>
      <c r="B56" s="61" t="s">
        <v>115</v>
      </c>
      <c r="C56" s="48"/>
      <c r="D56" s="44">
        <f>D55</f>
        <v>0</v>
      </c>
      <c r="E56" s="44">
        <f>D56+E55</f>
        <v>0</v>
      </c>
      <c r="F56" s="44">
        <f t="shared" ref="F56:O56" si="11">E56+F55</f>
        <v>0</v>
      </c>
      <c r="G56" s="44">
        <f t="shared" si="11"/>
        <v>0</v>
      </c>
      <c r="H56" s="44">
        <f t="shared" si="11"/>
        <v>0</v>
      </c>
      <c r="I56" s="44">
        <f t="shared" si="11"/>
        <v>0</v>
      </c>
      <c r="J56" s="44">
        <f t="shared" si="11"/>
        <v>0</v>
      </c>
      <c r="K56" s="44">
        <f t="shared" si="11"/>
        <v>0</v>
      </c>
      <c r="L56" s="44">
        <f t="shared" si="11"/>
        <v>0</v>
      </c>
      <c r="M56" s="44">
        <f t="shared" si="11"/>
        <v>0</v>
      </c>
      <c r="N56" s="44">
        <f t="shared" si="11"/>
        <v>0</v>
      </c>
      <c r="O56" s="44">
        <f t="shared" si="11"/>
        <v>0</v>
      </c>
      <c r="P56" s="12"/>
    </row>
    <row r="57" spans="1:16" x14ac:dyDescent="0.25">
      <c r="A57" s="12"/>
      <c r="B57" s="48"/>
      <c r="C57" s="48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x14ac:dyDescent="0.25">
      <c r="A58" s="14">
        <v>7</v>
      </c>
      <c r="B58" s="49" t="s">
        <v>81</v>
      </c>
      <c r="C58" s="48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42" t="e">
        <f>P51/P18</f>
        <v>#DIV/0!</v>
      </c>
    </row>
    <row r="59" spans="1:16" x14ac:dyDescent="0.25">
      <c r="A59" s="12"/>
      <c r="B59" s="48"/>
      <c r="C59" s="48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 x14ac:dyDescent="0.25">
      <c r="A60" s="14">
        <v>8</v>
      </c>
      <c r="B60" s="49" t="s">
        <v>82</v>
      </c>
      <c r="C60" s="48"/>
      <c r="D60" s="41">
        <f>SUM(D61:D66)</f>
        <v>0</v>
      </c>
      <c r="E60" s="41">
        <f t="shared" ref="E60:O60" si="12">SUM(E61:E66)</f>
        <v>0</v>
      </c>
      <c r="F60" s="41">
        <f t="shared" si="12"/>
        <v>0</v>
      </c>
      <c r="G60" s="41">
        <f t="shared" si="12"/>
        <v>0</v>
      </c>
      <c r="H60" s="41">
        <f t="shared" si="12"/>
        <v>0</v>
      </c>
      <c r="I60" s="41">
        <f t="shared" si="12"/>
        <v>0</v>
      </c>
      <c r="J60" s="41">
        <f t="shared" si="12"/>
        <v>0</v>
      </c>
      <c r="K60" s="41">
        <f t="shared" si="12"/>
        <v>0</v>
      </c>
      <c r="L60" s="41">
        <f t="shared" si="12"/>
        <v>0</v>
      </c>
      <c r="M60" s="41">
        <f t="shared" si="12"/>
        <v>0</v>
      </c>
      <c r="N60" s="41">
        <f t="shared" si="12"/>
        <v>0</v>
      </c>
      <c r="O60" s="41">
        <f t="shared" si="12"/>
        <v>0</v>
      </c>
      <c r="P60" s="41">
        <f>SUM(D60:O60)</f>
        <v>0</v>
      </c>
    </row>
    <row r="61" spans="1:16" x14ac:dyDescent="0.25">
      <c r="A61" s="20"/>
      <c r="B61" s="48" t="s">
        <v>73</v>
      </c>
      <c r="C61" s="48"/>
      <c r="D61" s="36">
        <f t="shared" ref="D61:O61" si="13">D43</f>
        <v>0</v>
      </c>
      <c r="E61" s="36">
        <f t="shared" si="13"/>
        <v>0</v>
      </c>
      <c r="F61" s="36">
        <f t="shared" si="13"/>
        <v>0</v>
      </c>
      <c r="G61" s="36">
        <f t="shared" si="13"/>
        <v>0</v>
      </c>
      <c r="H61" s="36">
        <f t="shared" si="13"/>
        <v>0</v>
      </c>
      <c r="I61" s="36">
        <f t="shared" si="13"/>
        <v>0</v>
      </c>
      <c r="J61" s="36">
        <f t="shared" si="13"/>
        <v>0</v>
      </c>
      <c r="K61" s="36">
        <f t="shared" si="13"/>
        <v>0</v>
      </c>
      <c r="L61" s="36">
        <f t="shared" si="13"/>
        <v>0</v>
      </c>
      <c r="M61" s="36">
        <f t="shared" si="13"/>
        <v>0</v>
      </c>
      <c r="N61" s="36">
        <f t="shared" si="13"/>
        <v>0</v>
      </c>
      <c r="O61" s="36">
        <f t="shared" si="13"/>
        <v>0</v>
      </c>
      <c r="P61" s="36">
        <f t="shared" ref="P61:P66" si="14">SUM(D61:O61)</f>
        <v>0</v>
      </c>
    </row>
    <row r="62" spans="1:16" x14ac:dyDescent="0.25">
      <c r="A62" s="12"/>
      <c r="B62" s="48" t="s">
        <v>71</v>
      </c>
      <c r="C62" s="48"/>
      <c r="D62" s="36">
        <f>D42</f>
        <v>0</v>
      </c>
      <c r="E62" s="36">
        <f t="shared" ref="E62:O62" si="15">E42</f>
        <v>0</v>
      </c>
      <c r="F62" s="36">
        <f t="shared" si="15"/>
        <v>0</v>
      </c>
      <c r="G62" s="36">
        <f t="shared" si="15"/>
        <v>0</v>
      </c>
      <c r="H62" s="36">
        <f t="shared" si="15"/>
        <v>0</v>
      </c>
      <c r="I62" s="36">
        <f t="shared" si="15"/>
        <v>0</v>
      </c>
      <c r="J62" s="36">
        <f t="shared" si="15"/>
        <v>0</v>
      </c>
      <c r="K62" s="36">
        <f t="shared" si="15"/>
        <v>0</v>
      </c>
      <c r="L62" s="36">
        <f t="shared" si="15"/>
        <v>0</v>
      </c>
      <c r="M62" s="36">
        <f t="shared" si="15"/>
        <v>0</v>
      </c>
      <c r="N62" s="36">
        <f t="shared" si="15"/>
        <v>0</v>
      </c>
      <c r="O62" s="36">
        <f t="shared" si="15"/>
        <v>0</v>
      </c>
      <c r="P62" s="36">
        <f t="shared" si="14"/>
        <v>0</v>
      </c>
    </row>
    <row r="63" spans="1:16" x14ac:dyDescent="0.25">
      <c r="A63" s="12"/>
      <c r="B63" s="48" t="s">
        <v>83</v>
      </c>
      <c r="C63" s="48"/>
      <c r="D63" s="36">
        <f>D41*0.23</f>
        <v>0</v>
      </c>
      <c r="E63" s="36">
        <f t="shared" ref="E63:O63" si="16">E41*0.23</f>
        <v>0</v>
      </c>
      <c r="F63" s="36">
        <f t="shared" si="16"/>
        <v>0</v>
      </c>
      <c r="G63" s="36">
        <f t="shared" si="16"/>
        <v>0</v>
      </c>
      <c r="H63" s="36">
        <f t="shared" si="16"/>
        <v>0</v>
      </c>
      <c r="I63" s="36">
        <f t="shared" si="16"/>
        <v>0</v>
      </c>
      <c r="J63" s="36">
        <f t="shared" si="16"/>
        <v>0</v>
      </c>
      <c r="K63" s="36">
        <f t="shared" si="16"/>
        <v>0</v>
      </c>
      <c r="L63" s="36">
        <f t="shared" si="16"/>
        <v>0</v>
      </c>
      <c r="M63" s="36">
        <f t="shared" si="16"/>
        <v>0</v>
      </c>
      <c r="N63" s="36">
        <f t="shared" si="16"/>
        <v>0</v>
      </c>
      <c r="O63" s="36">
        <f t="shared" si="16"/>
        <v>0</v>
      </c>
      <c r="P63" s="36">
        <f t="shared" si="14"/>
        <v>0</v>
      </c>
    </row>
    <row r="64" spans="1:16" x14ac:dyDescent="0.25">
      <c r="A64" s="12"/>
      <c r="B64" s="48" t="s">
        <v>106</v>
      </c>
      <c r="C64" s="48"/>
      <c r="D64" s="36">
        <f>D40*0.23</f>
        <v>0</v>
      </c>
      <c r="E64" s="36">
        <f t="shared" ref="E64:O64" si="17">E40*0.23</f>
        <v>0</v>
      </c>
      <c r="F64" s="36">
        <f t="shared" si="17"/>
        <v>0</v>
      </c>
      <c r="G64" s="36">
        <f t="shared" si="17"/>
        <v>0</v>
      </c>
      <c r="H64" s="36">
        <f t="shared" si="17"/>
        <v>0</v>
      </c>
      <c r="I64" s="36">
        <f t="shared" si="17"/>
        <v>0</v>
      </c>
      <c r="J64" s="36">
        <f t="shared" si="17"/>
        <v>0</v>
      </c>
      <c r="K64" s="36">
        <f t="shared" si="17"/>
        <v>0</v>
      </c>
      <c r="L64" s="36">
        <f t="shared" si="17"/>
        <v>0</v>
      </c>
      <c r="M64" s="36">
        <f t="shared" si="17"/>
        <v>0</v>
      </c>
      <c r="N64" s="36">
        <f t="shared" si="17"/>
        <v>0</v>
      </c>
      <c r="O64" s="36">
        <f t="shared" si="17"/>
        <v>0</v>
      </c>
      <c r="P64" s="36">
        <f t="shared" si="14"/>
        <v>0</v>
      </c>
    </row>
    <row r="65" spans="1:16" x14ac:dyDescent="0.25">
      <c r="A65" s="19"/>
      <c r="B65" s="57" t="s">
        <v>84</v>
      </c>
      <c r="C65" s="57"/>
      <c r="D65" s="36">
        <f>D45</f>
        <v>0</v>
      </c>
      <c r="E65" s="36">
        <f t="shared" ref="E65:O65" si="18">E45</f>
        <v>0</v>
      </c>
      <c r="F65" s="36">
        <f t="shared" si="18"/>
        <v>0</v>
      </c>
      <c r="G65" s="36">
        <f t="shared" si="18"/>
        <v>0</v>
      </c>
      <c r="H65" s="36">
        <f t="shared" si="18"/>
        <v>0</v>
      </c>
      <c r="I65" s="36">
        <f t="shared" si="18"/>
        <v>0</v>
      </c>
      <c r="J65" s="36">
        <f t="shared" si="18"/>
        <v>0</v>
      </c>
      <c r="K65" s="36">
        <f t="shared" si="18"/>
        <v>0</v>
      </c>
      <c r="L65" s="36">
        <f t="shared" si="18"/>
        <v>0</v>
      </c>
      <c r="M65" s="36">
        <f t="shared" si="18"/>
        <v>0</v>
      </c>
      <c r="N65" s="36">
        <f t="shared" si="18"/>
        <v>0</v>
      </c>
      <c r="O65" s="36">
        <f t="shared" si="18"/>
        <v>0</v>
      </c>
      <c r="P65" s="36">
        <f t="shared" si="14"/>
        <v>0</v>
      </c>
    </row>
    <row r="66" spans="1:16" s="12" customFormat="1" x14ac:dyDescent="0.25">
      <c r="B66" s="48" t="s">
        <v>129</v>
      </c>
      <c r="C66" s="48"/>
      <c r="D66" s="36">
        <f>D54</f>
        <v>0</v>
      </c>
      <c r="E66" s="36">
        <f t="shared" ref="E66:O66" si="19">E54</f>
        <v>0</v>
      </c>
      <c r="F66" s="36">
        <f t="shared" si="19"/>
        <v>0</v>
      </c>
      <c r="G66" s="36">
        <f t="shared" si="19"/>
        <v>0</v>
      </c>
      <c r="H66" s="36">
        <f t="shared" si="19"/>
        <v>0</v>
      </c>
      <c r="I66" s="36">
        <f t="shared" si="19"/>
        <v>0</v>
      </c>
      <c r="J66" s="36">
        <f t="shared" si="19"/>
        <v>0</v>
      </c>
      <c r="K66" s="36">
        <f t="shared" si="19"/>
        <v>0</v>
      </c>
      <c r="L66" s="36">
        <f t="shared" si="19"/>
        <v>0</v>
      </c>
      <c r="M66" s="36">
        <f t="shared" si="19"/>
        <v>0</v>
      </c>
      <c r="N66" s="36">
        <f t="shared" si="19"/>
        <v>0</v>
      </c>
      <c r="O66" s="36">
        <f t="shared" si="19"/>
        <v>0</v>
      </c>
      <c r="P66" s="36">
        <f t="shared" si="14"/>
        <v>0</v>
      </c>
    </row>
    <row r="67" spans="1:16" x14ac:dyDescent="0.25">
      <c r="B67" s="59"/>
      <c r="C67" s="59"/>
    </row>
    <row r="68" spans="1:16" x14ac:dyDescent="0.25">
      <c r="B68" s="59" t="s">
        <v>97</v>
      </c>
      <c r="C68" s="59"/>
      <c r="P68" s="43" t="e">
        <f>P51/C3</f>
        <v>#DIV/0!</v>
      </c>
    </row>
    <row r="69" spans="1:16" x14ac:dyDescent="0.25">
      <c r="B69" s="59" t="s">
        <v>98</v>
      </c>
      <c r="C69" s="59"/>
    </row>
    <row r="70" spans="1:16" x14ac:dyDescent="0.25">
      <c r="B70" s="37" t="s">
        <v>99</v>
      </c>
      <c r="G70" s="33">
        <f>G52</f>
        <v>0</v>
      </c>
    </row>
    <row r="71" spans="1:16" x14ac:dyDescent="0.25">
      <c r="B71" s="37" t="s">
        <v>100</v>
      </c>
      <c r="K71" s="33">
        <f>K52-G70</f>
        <v>0</v>
      </c>
    </row>
    <row r="72" spans="1:16" x14ac:dyDescent="0.25">
      <c r="B72" s="37" t="s">
        <v>116</v>
      </c>
      <c r="O72" s="33">
        <f>O52-K71</f>
        <v>0</v>
      </c>
    </row>
  </sheetData>
  <sheetProtection selectLockedCells="1"/>
  <mergeCells count="2">
    <mergeCell ref="C2:F2"/>
    <mergeCell ref="D8:P8"/>
  </mergeCells>
  <pageMargins left="0.70866141732283472" right="0.70866141732283472" top="0.74803149606299213" bottom="0.74803149606299213" header="0.31496062992125984" footer="0.31496062992125984"/>
  <pageSetup paperSize="9" scale="6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7825-B4B1-486C-B86F-345706B176FA}">
  <sheetPr>
    <pageSetUpPr fitToPage="1"/>
  </sheetPr>
  <dimension ref="B1:F40"/>
  <sheetViews>
    <sheetView topLeftCell="A4" workbookViewId="0">
      <selection activeCell="I26" sqref="I26"/>
    </sheetView>
  </sheetViews>
  <sheetFormatPr defaultColWidth="9.109375" defaultRowHeight="13.8" x14ac:dyDescent="0.25"/>
  <cols>
    <col min="1" max="1" width="9.109375" style="1"/>
    <col min="2" max="2" width="44.44140625" style="1" customWidth="1"/>
    <col min="3" max="3" width="13.5546875" style="1" customWidth="1"/>
    <col min="4" max="4" width="13.88671875" style="1" customWidth="1"/>
    <col min="5" max="5" width="20.21875" style="1" customWidth="1"/>
    <col min="6" max="6" width="23.33203125" style="1" customWidth="1"/>
    <col min="7" max="16384" width="9.109375" style="1"/>
  </cols>
  <sheetData>
    <row r="1" spans="2:6" ht="15.6" x14ac:dyDescent="0.3">
      <c r="B1" s="29" t="s">
        <v>0</v>
      </c>
    </row>
    <row r="2" spans="2:6" ht="15.6" x14ac:dyDescent="0.3">
      <c r="B2" s="40">
        <f>'Анкета ЮО '!C4</f>
        <v>0</v>
      </c>
    </row>
    <row r="3" spans="2:6" ht="15.6" x14ac:dyDescent="0.3">
      <c r="B3" s="29"/>
    </row>
    <row r="4" spans="2:6" s="69" customFormat="1" ht="18.600000000000001" thickBot="1" x14ac:dyDescent="0.4">
      <c r="B4" s="89" t="s">
        <v>117</v>
      </c>
      <c r="C4" s="71"/>
      <c r="D4" s="71"/>
      <c r="E4" s="71"/>
      <c r="F4" s="71"/>
    </row>
    <row r="5" spans="2:6" ht="33" customHeight="1" thickBot="1" x14ac:dyDescent="0.35">
      <c r="B5" s="72" t="s">
        <v>118</v>
      </c>
      <c r="C5" s="95"/>
      <c r="D5" s="95"/>
      <c r="E5" s="95"/>
      <c r="F5" s="96"/>
    </row>
    <row r="6" spans="2:6" ht="16.2" thickBot="1" x14ac:dyDescent="0.35">
      <c r="B6" s="73"/>
      <c r="C6" s="74"/>
      <c r="D6" s="74"/>
      <c r="E6" s="74"/>
      <c r="F6" s="74"/>
    </row>
    <row r="7" spans="2:6" ht="33.6" customHeight="1" thickBot="1" x14ac:dyDescent="0.35">
      <c r="B7" s="72" t="s">
        <v>119</v>
      </c>
      <c r="C7" s="95"/>
      <c r="D7" s="95"/>
      <c r="E7" s="95"/>
      <c r="F7" s="96"/>
    </row>
    <row r="8" spans="2:6" ht="16.2" thickBot="1" x14ac:dyDescent="0.35">
      <c r="B8" s="73"/>
      <c r="C8" s="74"/>
      <c r="D8" s="74"/>
      <c r="E8" s="74"/>
      <c r="F8" s="74"/>
    </row>
    <row r="9" spans="2:6" ht="39.6" customHeight="1" thickBot="1" x14ac:dyDescent="0.35">
      <c r="B9" s="72" t="s">
        <v>120</v>
      </c>
      <c r="C9" s="95"/>
      <c r="D9" s="95"/>
      <c r="E9" s="95"/>
      <c r="F9" s="96"/>
    </row>
    <row r="11" spans="2:6" ht="42.6" customHeight="1" x14ac:dyDescent="0.3">
      <c r="B11" s="97" t="s">
        <v>122</v>
      </c>
      <c r="C11" s="97"/>
      <c r="D11" s="97"/>
      <c r="E11" s="97"/>
      <c r="F11" s="97"/>
    </row>
    <row r="13" spans="2:6" x14ac:dyDescent="0.25">
      <c r="B13" s="3" t="s">
        <v>1</v>
      </c>
      <c r="C13" s="3" t="s">
        <v>2</v>
      </c>
      <c r="D13" s="3" t="s">
        <v>108</v>
      </c>
      <c r="E13" s="3" t="s">
        <v>107</v>
      </c>
      <c r="F13" s="75" t="s">
        <v>121</v>
      </c>
    </row>
    <row r="14" spans="2:6" x14ac:dyDescent="0.25">
      <c r="B14" s="2"/>
      <c r="C14" s="2"/>
      <c r="D14" s="2"/>
      <c r="E14" s="2"/>
      <c r="F14" s="2"/>
    </row>
    <row r="15" spans="2:6" x14ac:dyDescent="0.25">
      <c r="B15" s="2"/>
      <c r="C15" s="2"/>
      <c r="D15" s="2"/>
      <c r="E15" s="2"/>
      <c r="F15" s="2"/>
    </row>
    <row r="16" spans="2:6" x14ac:dyDescent="0.25">
      <c r="B16" s="2"/>
      <c r="C16" s="2"/>
      <c r="D16" s="2"/>
      <c r="E16" s="2"/>
      <c r="F16" s="2"/>
    </row>
    <row r="17" spans="2:6" x14ac:dyDescent="0.25">
      <c r="B17" s="2"/>
      <c r="C17" s="2"/>
      <c r="D17" s="2"/>
      <c r="E17" s="2"/>
      <c r="F17" s="2"/>
    </row>
    <row r="18" spans="2:6" x14ac:dyDescent="0.25">
      <c r="B18" s="2"/>
      <c r="C18" s="2"/>
      <c r="D18" s="2"/>
      <c r="E18" s="2"/>
      <c r="F18" s="2"/>
    </row>
    <row r="19" spans="2:6" x14ac:dyDescent="0.25">
      <c r="B19" s="2"/>
      <c r="C19" s="2"/>
      <c r="D19" s="2"/>
      <c r="E19" s="2"/>
      <c r="F19" s="2"/>
    </row>
    <row r="20" spans="2:6" x14ac:dyDescent="0.25">
      <c r="B20" s="2"/>
      <c r="C20" s="2"/>
      <c r="D20" s="2"/>
      <c r="E20" s="2"/>
      <c r="F20" s="2"/>
    </row>
    <row r="21" spans="2:6" x14ac:dyDescent="0.25">
      <c r="B21" s="2"/>
      <c r="C21" s="2"/>
      <c r="D21" s="2"/>
      <c r="E21" s="2"/>
      <c r="F21" s="2"/>
    </row>
    <row r="22" spans="2:6" x14ac:dyDescent="0.25">
      <c r="B22" s="2"/>
      <c r="C22" s="2"/>
      <c r="D22" s="2"/>
      <c r="E22" s="2"/>
      <c r="F22" s="2"/>
    </row>
    <row r="23" spans="2:6" x14ac:dyDescent="0.25">
      <c r="B23" s="2"/>
      <c r="C23" s="2"/>
      <c r="D23" s="2"/>
      <c r="E23" s="2"/>
      <c r="F23" s="2"/>
    </row>
    <row r="24" spans="2:6" x14ac:dyDescent="0.25">
      <c r="B24" s="2"/>
      <c r="C24" s="2"/>
      <c r="D24" s="2"/>
      <c r="E24" s="2"/>
      <c r="F24" s="2"/>
    </row>
    <row r="25" spans="2:6" x14ac:dyDescent="0.25">
      <c r="B25" s="2"/>
      <c r="C25" s="2"/>
      <c r="D25" s="2"/>
      <c r="E25" s="2"/>
      <c r="F25" s="2"/>
    </row>
    <row r="26" spans="2:6" x14ac:dyDescent="0.25">
      <c r="B26" s="2"/>
      <c r="C26" s="2"/>
      <c r="D26" s="2"/>
      <c r="E26" s="2"/>
      <c r="F26" s="2"/>
    </row>
    <row r="27" spans="2:6" x14ac:dyDescent="0.25">
      <c r="B27" s="2"/>
      <c r="C27" s="2"/>
      <c r="D27" s="2"/>
      <c r="E27" s="2"/>
      <c r="F27" s="2"/>
    </row>
    <row r="28" spans="2:6" x14ac:dyDescent="0.25">
      <c r="B28" s="30" t="s">
        <v>93</v>
      </c>
      <c r="C28" s="2"/>
      <c r="D28" s="2"/>
      <c r="E28" s="39">
        <f>SUM(E14:E27)</f>
        <v>0</v>
      </c>
      <c r="F28" s="2"/>
    </row>
    <row r="30" spans="2:6" ht="18" thickBot="1" x14ac:dyDescent="0.35">
      <c r="B30" s="94" t="s">
        <v>123</v>
      </c>
      <c r="C30" s="94"/>
      <c r="D30" s="94"/>
    </row>
    <row r="31" spans="2:6" ht="27.6" x14ac:dyDescent="0.25">
      <c r="B31" s="90" t="s">
        <v>124</v>
      </c>
      <c r="C31" s="90" t="s">
        <v>127</v>
      </c>
      <c r="D31" s="76" t="s">
        <v>108</v>
      </c>
      <c r="E31" s="90" t="s">
        <v>128</v>
      </c>
      <c r="F31" s="77" t="s">
        <v>121</v>
      </c>
    </row>
    <row r="32" spans="2:6" x14ac:dyDescent="0.25">
      <c r="B32" s="78"/>
      <c r="C32" s="79"/>
      <c r="D32" s="79"/>
      <c r="E32" s="80">
        <f>C32*D32</f>
        <v>0</v>
      </c>
      <c r="F32" s="63"/>
    </row>
    <row r="33" spans="2:6" x14ac:dyDescent="0.25">
      <c r="B33" s="78"/>
      <c r="C33" s="79"/>
      <c r="D33" s="79"/>
      <c r="E33" s="80">
        <f t="shared" ref="E33:E37" si="0">C33*D33</f>
        <v>0</v>
      </c>
      <c r="F33" s="63"/>
    </row>
    <row r="34" spans="2:6" x14ac:dyDescent="0.25">
      <c r="B34" s="78"/>
      <c r="C34" s="79"/>
      <c r="D34" s="79"/>
      <c r="E34" s="80">
        <f t="shared" si="0"/>
        <v>0</v>
      </c>
      <c r="F34" s="63"/>
    </row>
    <row r="35" spans="2:6" x14ac:dyDescent="0.25">
      <c r="B35" s="78"/>
      <c r="C35" s="79"/>
      <c r="D35" s="79"/>
      <c r="E35" s="80">
        <f t="shared" si="0"/>
        <v>0</v>
      </c>
      <c r="F35" s="63"/>
    </row>
    <row r="36" spans="2:6" x14ac:dyDescent="0.25">
      <c r="B36" s="78"/>
      <c r="C36" s="79"/>
      <c r="D36" s="79"/>
      <c r="E36" s="80">
        <f t="shared" si="0"/>
        <v>0</v>
      </c>
      <c r="F36" s="63"/>
    </row>
    <row r="37" spans="2:6" x14ac:dyDescent="0.25">
      <c r="B37" s="78"/>
      <c r="C37" s="79"/>
      <c r="D37" s="79"/>
      <c r="E37" s="80">
        <f t="shared" si="0"/>
        <v>0</v>
      </c>
      <c r="F37" s="63"/>
    </row>
    <row r="38" spans="2:6" ht="14.4" thickBot="1" x14ac:dyDescent="0.3">
      <c r="B38" s="81" t="s">
        <v>125</v>
      </c>
      <c r="C38" s="82"/>
      <c r="D38" s="82"/>
      <c r="E38" s="83">
        <f>SUM(E32:E37)</f>
        <v>0</v>
      </c>
      <c r="F38" s="84"/>
    </row>
    <row r="39" spans="2:6" ht="14.4" thickBot="1" x14ac:dyDescent="0.3"/>
    <row r="40" spans="2:6" ht="18" thickBot="1" x14ac:dyDescent="0.35">
      <c r="B40" s="85" t="s">
        <v>126</v>
      </c>
      <c r="C40" s="86"/>
      <c r="D40" s="86"/>
      <c r="E40" s="87">
        <f>E28+E38</f>
        <v>0</v>
      </c>
      <c r="F40" s="88"/>
    </row>
  </sheetData>
  <mergeCells count="5">
    <mergeCell ref="B30:D30"/>
    <mergeCell ref="C5:F5"/>
    <mergeCell ref="C7:F7"/>
    <mergeCell ref="C9:F9"/>
    <mergeCell ref="B11:F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DC5D-7DD5-4785-BC8C-EFC36BA7259D}">
  <sheetPr>
    <pageSetUpPr fitToPage="1"/>
  </sheetPr>
  <dimension ref="C1:G14"/>
  <sheetViews>
    <sheetView workbookViewId="0">
      <selection activeCell="C9" sqref="C9"/>
    </sheetView>
  </sheetViews>
  <sheetFormatPr defaultColWidth="9.109375" defaultRowHeight="13.8" x14ac:dyDescent="0.25"/>
  <cols>
    <col min="1" max="2" width="9.109375" style="1"/>
    <col min="3" max="3" width="39.88671875" style="1" customWidth="1"/>
    <col min="4" max="4" width="14.88671875" style="1" customWidth="1"/>
    <col min="5" max="5" width="18.5546875" style="1" customWidth="1"/>
    <col min="6" max="6" width="15.5546875" style="1" customWidth="1"/>
    <col min="7" max="7" width="20.6640625" style="1" customWidth="1"/>
    <col min="8" max="16384" width="9.109375" style="1"/>
  </cols>
  <sheetData>
    <row r="1" spans="3:7" x14ac:dyDescent="0.25">
      <c r="C1" s="4" t="s">
        <v>3</v>
      </c>
    </row>
    <row r="2" spans="3:7" x14ac:dyDescent="0.25">
      <c r="C2" s="38">
        <f>'Анкета ЮО '!C4</f>
        <v>0</v>
      </c>
    </row>
    <row r="3" spans="3:7" ht="27.6" x14ac:dyDescent="0.25">
      <c r="C3" s="5" t="s">
        <v>4</v>
      </c>
      <c r="D3" s="38">
        <f>D14</f>
        <v>0</v>
      </c>
    </row>
    <row r="4" spans="3:7" x14ac:dyDescent="0.25">
      <c r="C4" s="5"/>
    </row>
    <row r="5" spans="3:7" x14ac:dyDescent="0.25">
      <c r="C5" s="5" t="s">
        <v>5</v>
      </c>
    </row>
    <row r="7" spans="3:7" ht="41.4" x14ac:dyDescent="0.25">
      <c r="C7" s="6" t="s">
        <v>6</v>
      </c>
      <c r="D7" s="7" t="s">
        <v>7</v>
      </c>
      <c r="E7" s="7" t="s">
        <v>8</v>
      </c>
      <c r="F7" s="7" t="s">
        <v>109</v>
      </c>
      <c r="G7" s="7" t="s">
        <v>110</v>
      </c>
    </row>
    <row r="8" spans="3:7" x14ac:dyDescent="0.25">
      <c r="C8" s="2"/>
      <c r="D8" s="2"/>
      <c r="E8" s="2"/>
      <c r="F8" s="39">
        <f>D8*E8</f>
        <v>0</v>
      </c>
      <c r="G8" s="2"/>
    </row>
    <row r="9" spans="3:7" x14ac:dyDescent="0.25">
      <c r="C9" s="2"/>
      <c r="D9" s="2"/>
      <c r="E9" s="2"/>
      <c r="F9" s="39">
        <f t="shared" ref="F9:F13" si="0">D9*E9</f>
        <v>0</v>
      </c>
      <c r="G9" s="2"/>
    </row>
    <row r="10" spans="3:7" x14ac:dyDescent="0.25">
      <c r="C10" s="2"/>
      <c r="D10" s="2"/>
      <c r="E10" s="2"/>
      <c r="F10" s="39">
        <f t="shared" si="0"/>
        <v>0</v>
      </c>
      <c r="G10" s="2"/>
    </row>
    <row r="11" spans="3:7" x14ac:dyDescent="0.25">
      <c r="C11" s="2"/>
      <c r="D11" s="2"/>
      <c r="E11" s="2"/>
      <c r="F11" s="39">
        <f t="shared" si="0"/>
        <v>0</v>
      </c>
      <c r="G11" s="2"/>
    </row>
    <row r="12" spans="3:7" x14ac:dyDescent="0.25">
      <c r="C12" s="2"/>
      <c r="D12" s="2"/>
      <c r="E12" s="2"/>
      <c r="F12" s="39">
        <f t="shared" si="0"/>
        <v>0</v>
      </c>
      <c r="G12" s="2"/>
    </row>
    <row r="13" spans="3:7" x14ac:dyDescent="0.25">
      <c r="C13" s="2"/>
      <c r="D13" s="2"/>
      <c r="E13" s="2"/>
      <c r="F13" s="39">
        <f t="shared" si="0"/>
        <v>0</v>
      </c>
      <c r="G13" s="2"/>
    </row>
    <row r="14" spans="3:7" x14ac:dyDescent="0.25">
      <c r="C14" s="8" t="s">
        <v>9</v>
      </c>
      <c r="D14" s="39">
        <f>SUM(D8:D13)</f>
        <v>0</v>
      </c>
      <c r="E14" s="9" t="s">
        <v>10</v>
      </c>
      <c r="F14" s="39">
        <f t="shared" ref="F14" si="1">SUM(F8:F13)</f>
        <v>0</v>
      </c>
      <c r="G14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Анкета ЮО </vt:lpstr>
      <vt:lpstr>Звіт про приб </vt:lpstr>
      <vt:lpstr>Інвест план</vt:lpstr>
      <vt:lpstr>Кадровий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Церетели</dc:creator>
  <cp:lastModifiedBy>ДЕРТ 2</cp:lastModifiedBy>
  <cp:lastPrinted>2026-05-26T12:11:37Z</cp:lastPrinted>
  <dcterms:created xsi:type="dcterms:W3CDTF">2026-05-20T22:54:04Z</dcterms:created>
  <dcterms:modified xsi:type="dcterms:W3CDTF">2026-06-12T08:48:26Z</dcterms:modified>
</cp:coreProperties>
</file>